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35" windowHeight="7800" activeTab="0"/>
  </bookViews>
  <sheets>
    <sheet name="国体予選" sheetId="1" r:id="rId1"/>
  </sheets>
  <definedNames>
    <definedName name="_xlnm.Print_Area" localSheetId="0">'国体予選'!$A$1:$AF$49</definedName>
  </definedNames>
  <calcPr fullCalcOnLoad="1"/>
</workbook>
</file>

<file path=xl/sharedStrings.xml><?xml version="1.0" encoding="utf-8"?>
<sst xmlns="http://schemas.openxmlformats.org/spreadsheetml/2006/main" count="152" uniqueCount="89">
  <si>
    <t>◇個人対抗戦</t>
  </si>
  <si>
    <t>【各階級入賞者】</t>
  </si>
  <si>
    <t>１位</t>
  </si>
  <si>
    <t>２位</t>
  </si>
  <si>
    <t>会場　滑川高等学校</t>
  </si>
  <si>
    <t>【５０ＫＧ級】</t>
  </si>
  <si>
    <t>(滑川)</t>
  </si>
  <si>
    <t>２年</t>
  </si>
  <si>
    <t>(富一)</t>
  </si>
  <si>
    <t>３年</t>
  </si>
  <si>
    <t>(向陵)</t>
  </si>
  <si>
    <t>１年</t>
  </si>
  <si>
    <t>(高商)</t>
  </si>
  <si>
    <t>フォール勝</t>
  </si>
  <si>
    <t>テクニカルフォール勝</t>
  </si>
  <si>
    <t>判定勝</t>
  </si>
  <si>
    <t>５０KG級</t>
  </si>
  <si>
    <t>５５KG級</t>
  </si>
  <si>
    <t>６０KG級</t>
  </si>
  <si>
    <t>６６KG級</t>
  </si>
  <si>
    <t>７４KG級</t>
  </si>
  <si>
    <t>８４KG級</t>
  </si>
  <si>
    <t>◎</t>
  </si>
  <si>
    <t xml:space="preserve">T </t>
  </si>
  <si>
    <t>○</t>
  </si>
  <si>
    <t>1位</t>
  </si>
  <si>
    <t>2位</t>
  </si>
  <si>
    <t>坂本　　岳</t>
  </si>
  <si>
    <t>富山第一</t>
  </si>
  <si>
    <t>高岡向陵</t>
  </si>
  <si>
    <t>滑川</t>
  </si>
  <si>
    <t>高岡商業</t>
  </si>
  <si>
    <t>越巻　永遠</t>
  </si>
  <si>
    <t>伊藤　維音</t>
  </si>
  <si>
    <t>冨川　悠登</t>
  </si>
  <si>
    <t>(桜井)</t>
  </si>
  <si>
    <t>桜井</t>
  </si>
  <si>
    <t>竹沢　利紀</t>
  </si>
  <si>
    <t>門島　海晟</t>
  </si>
  <si>
    <t>藤井　圭祐</t>
  </si>
  <si>
    <t>熊藤　友哉</t>
  </si>
  <si>
    <t>干場　悠大</t>
  </si>
  <si>
    <t>松井　駿斗</t>
  </si>
  <si>
    <t>矢木　柊二</t>
  </si>
  <si>
    <t>【55ＫＧ級】</t>
  </si>
  <si>
    <t>【60ＫＧ級】</t>
  </si>
  <si>
    <t>【66ＫＧ級】</t>
  </si>
  <si>
    <t>【74ＫＧ級】</t>
  </si>
  <si>
    <t>【84ＫＧ級】</t>
  </si>
  <si>
    <t>前川　侑介</t>
  </si>
  <si>
    <t>(向陵)</t>
  </si>
  <si>
    <t>大谷　祐輝</t>
  </si>
  <si>
    <t>(高商)</t>
  </si>
  <si>
    <t>村上　太陽</t>
  </si>
  <si>
    <t>藤元　拓海</t>
  </si>
  <si>
    <t>専光　春樹</t>
  </si>
  <si>
    <t>平成29年7月8日（土）</t>
  </si>
  <si>
    <t>第７２回　国民体育大会レスリング競技選考会　</t>
  </si>
  <si>
    <t>T</t>
  </si>
  <si>
    <t>4'47"</t>
  </si>
  <si>
    <t>6'00"</t>
  </si>
  <si>
    <t>〇</t>
  </si>
  <si>
    <t>1'54"</t>
  </si>
  <si>
    <t>2'57"</t>
  </si>
  <si>
    <t>T</t>
  </si>
  <si>
    <t>6'00"</t>
  </si>
  <si>
    <t>〇</t>
  </si>
  <si>
    <t>0'58"</t>
  </si>
  <si>
    <t>2'01"</t>
  </si>
  <si>
    <t>0'57"</t>
  </si>
  <si>
    <t>10</t>
  </si>
  <si>
    <t>0'35"</t>
  </si>
  <si>
    <t>◎</t>
  </si>
  <si>
    <t>1'23"</t>
  </si>
  <si>
    <t>0'44"</t>
  </si>
  <si>
    <t>3'51"</t>
  </si>
  <si>
    <t>2'06"</t>
  </si>
  <si>
    <t>須永　　陽</t>
  </si>
  <si>
    <t>坂木　　響</t>
  </si>
  <si>
    <t>白川　　達</t>
  </si>
  <si>
    <t>赤井虎太郎</t>
  </si>
  <si>
    <t>1'29"</t>
  </si>
  <si>
    <t>0'23"</t>
  </si>
  <si>
    <t>0'38"</t>
  </si>
  <si>
    <t>〇</t>
  </si>
  <si>
    <t>G</t>
  </si>
  <si>
    <t>F</t>
  </si>
  <si>
    <t>◇各階級１位の選手は国民体育大会に出場</t>
  </si>
  <si>
    <t>0'25"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</si>
</sst>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u val="single"/>
      <sz val="9"/>
      <name val="ＭＳ 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0" xfId="0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/>
    </xf>
    <xf numFmtId="0" fontId="4" fillId="0" borderId="16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horizontal="right" vertical="center"/>
    </xf>
    <xf numFmtId="0" fontId="4" fillId="0" borderId="25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right" shrinkToFit="1"/>
    </xf>
    <xf numFmtId="49" fontId="4" fillId="0" borderId="0" xfId="0" applyNumberFormat="1" applyFont="1" applyFill="1" applyBorder="1" applyAlignment="1">
      <alignment horizontal="left" shrinkToFit="1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/>
    </xf>
    <xf numFmtId="0" fontId="4" fillId="0" borderId="13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top"/>
    </xf>
    <xf numFmtId="0" fontId="4" fillId="0" borderId="28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3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0"/>
  <sheetViews>
    <sheetView tabSelected="1" view="pageBreakPreview" zoomScaleSheetLayoutView="100" zoomScalePageLayoutView="0" workbookViewId="0" topLeftCell="A1">
      <selection activeCell="J63" sqref="J63"/>
    </sheetView>
  </sheetViews>
  <sheetFormatPr defaultColWidth="9.00390625" defaultRowHeight="13.5"/>
  <cols>
    <col min="1" max="1" width="3.25390625" style="1" customWidth="1"/>
    <col min="2" max="2" width="3.25390625" style="1" hidden="1" customWidth="1"/>
    <col min="3" max="3" width="9.375" style="3" customWidth="1"/>
    <col min="4" max="4" width="5.50390625" style="1" customWidth="1"/>
    <col min="5" max="15" width="2.875" style="1" customWidth="1"/>
    <col min="16" max="16" width="3.50390625" style="1" customWidth="1"/>
    <col min="17" max="17" width="3.25390625" style="1" customWidth="1"/>
    <col min="18" max="18" width="3.25390625" style="1" hidden="1" customWidth="1"/>
    <col min="19" max="19" width="9.375" style="3" customWidth="1"/>
    <col min="20" max="20" width="5.375" style="1" customWidth="1"/>
    <col min="21" max="32" width="2.875" style="1" customWidth="1"/>
    <col min="33" max="33" width="3.625" style="1" hidden="1" customWidth="1"/>
    <col min="34" max="34" width="13.875" style="1" hidden="1" customWidth="1"/>
    <col min="35" max="36" width="7.125" style="1" hidden="1" customWidth="1"/>
    <col min="37" max="37" width="5.25390625" style="1" hidden="1" customWidth="1"/>
    <col min="38" max="38" width="7.25390625" style="6" hidden="1" customWidth="1"/>
    <col min="39" max="16384" width="9.00390625" style="1" customWidth="1"/>
  </cols>
  <sheetData>
    <row r="1" spans="1:33" ht="17.25" customHeight="1">
      <c r="A1" s="4"/>
      <c r="B1" s="4"/>
      <c r="C1" s="150" t="s">
        <v>57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4"/>
      <c r="AF1" s="4"/>
      <c r="AG1" s="4"/>
    </row>
    <row r="2" spans="1:33" ht="17.25" customHeight="1">
      <c r="A2" s="4"/>
      <c r="B2" s="4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4"/>
      <c r="AF2" s="4"/>
      <c r="AG2" s="4"/>
    </row>
    <row r="3" spans="1:33" ht="14.25">
      <c r="A3" s="5"/>
      <c r="B3" s="5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5"/>
      <c r="AF3" s="4"/>
      <c r="AG3" s="4"/>
    </row>
    <row r="4" spans="1:33" ht="13.5">
      <c r="A4" s="49" t="s">
        <v>0</v>
      </c>
      <c r="B4" s="5"/>
      <c r="C4" s="7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5"/>
      <c r="T4" s="5"/>
      <c r="U4" s="5"/>
      <c r="V4" s="5"/>
      <c r="W4" s="5"/>
      <c r="X4" s="5"/>
      <c r="Y4" s="5" t="s">
        <v>56</v>
      </c>
      <c r="Z4" s="5"/>
      <c r="AA4" s="5"/>
      <c r="AB4" s="5"/>
      <c r="AC4" s="5"/>
      <c r="AD4" s="5"/>
      <c r="AE4" s="5"/>
      <c r="AF4" s="4"/>
      <c r="AG4" s="4"/>
    </row>
    <row r="5" spans="2:37" ht="13.5" customHeight="1" thickBot="1">
      <c r="B5" s="49"/>
      <c r="C5" s="75"/>
      <c r="D5" s="5"/>
      <c r="E5" s="5"/>
      <c r="F5" s="96"/>
      <c r="G5" s="96"/>
      <c r="H5" s="96"/>
      <c r="I5" s="96"/>
      <c r="J5" s="96"/>
      <c r="K5" s="96"/>
      <c r="L5" s="96"/>
      <c r="M5" s="96"/>
      <c r="N5" s="96"/>
      <c r="O5" s="96"/>
      <c r="P5" s="5"/>
      <c r="Q5" s="49"/>
      <c r="R5" s="49"/>
      <c r="S5" s="75"/>
      <c r="T5" s="5"/>
      <c r="U5" s="5"/>
      <c r="V5" s="5"/>
      <c r="W5" s="5"/>
      <c r="X5" s="5"/>
      <c r="Y5" s="5" t="s">
        <v>4</v>
      </c>
      <c r="Z5" s="5"/>
      <c r="AA5" s="5"/>
      <c r="AB5" s="5"/>
      <c r="AC5" s="5"/>
      <c r="AD5" s="5"/>
      <c r="AE5" s="5"/>
      <c r="AF5" s="4"/>
      <c r="AG5" s="4"/>
      <c r="AH5" s="7"/>
      <c r="AI5" s="7"/>
      <c r="AJ5" s="7"/>
      <c r="AK5" s="7"/>
    </row>
    <row r="6" spans="1:38" ht="13.5" customHeight="1">
      <c r="A6" s="5" t="s">
        <v>5</v>
      </c>
      <c r="B6" s="5"/>
      <c r="C6" s="75"/>
      <c r="D6" s="5" t="s">
        <v>85</v>
      </c>
      <c r="E6" s="5"/>
      <c r="F6" s="96"/>
      <c r="G6" s="97"/>
      <c r="H6" s="97"/>
      <c r="I6" s="97"/>
      <c r="J6" s="97"/>
      <c r="K6" s="97"/>
      <c r="L6" s="97"/>
      <c r="M6" s="97"/>
      <c r="N6" s="97"/>
      <c r="O6" s="97"/>
      <c r="P6" s="59"/>
      <c r="Q6" s="5" t="s">
        <v>46</v>
      </c>
      <c r="R6" s="5"/>
      <c r="S6" s="75"/>
      <c r="T6" s="53" t="s">
        <v>85</v>
      </c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63"/>
      <c r="AG6" s="9">
        <v>1</v>
      </c>
      <c r="AH6" s="10" t="s">
        <v>34</v>
      </c>
      <c r="AI6" s="73" t="s">
        <v>6</v>
      </c>
      <c r="AJ6" s="73" t="s">
        <v>30</v>
      </c>
      <c r="AK6" s="11" t="s">
        <v>7</v>
      </c>
      <c r="AL6" s="12">
        <v>50</v>
      </c>
    </row>
    <row r="7" spans="1:38" ht="13.5" customHeight="1" thickBot="1">
      <c r="A7" s="140">
        <v>1</v>
      </c>
      <c r="B7" s="140">
        <v>3</v>
      </c>
      <c r="C7" s="141" t="str">
        <f>VLOOKUP(B7,$AG$5:$AK$69,2)</f>
        <v>伊藤　維音</v>
      </c>
      <c r="D7" s="142" t="str">
        <f>VLOOKUP(B7,$AG$5:$AK$69,3)</f>
        <v>(高商)</v>
      </c>
      <c r="E7" s="105"/>
      <c r="F7" s="105"/>
      <c r="G7" s="120">
        <v>2</v>
      </c>
      <c r="H7" s="100"/>
      <c r="I7" s="121"/>
      <c r="J7" s="121"/>
      <c r="K7" s="116">
        <v>4</v>
      </c>
      <c r="L7" s="61" t="s">
        <v>72</v>
      </c>
      <c r="M7" s="100"/>
      <c r="N7" s="100"/>
      <c r="O7" s="100"/>
      <c r="P7" s="63"/>
      <c r="Q7" s="140">
        <v>1</v>
      </c>
      <c r="R7" s="140">
        <v>11</v>
      </c>
      <c r="S7" s="141" t="str">
        <f>VLOOKUP(R7,$AG$5:$AK$69,2)</f>
        <v>干場　悠大</v>
      </c>
      <c r="T7" s="142" t="str">
        <f>VLOOKUP(R7,$AG$5:$AK$69,3)</f>
        <v>(向陵)</v>
      </c>
      <c r="U7" s="123"/>
      <c r="V7" s="123"/>
      <c r="W7" s="116">
        <v>8</v>
      </c>
      <c r="X7" s="61" t="s">
        <v>64</v>
      </c>
      <c r="Y7" s="69"/>
      <c r="Z7" s="69"/>
      <c r="AA7" s="120">
        <v>0</v>
      </c>
      <c r="AB7" s="108"/>
      <c r="AC7" s="83"/>
      <c r="AD7" s="83"/>
      <c r="AE7" s="83"/>
      <c r="AF7" s="63"/>
      <c r="AG7" s="15">
        <v>2</v>
      </c>
      <c r="AH7" s="16" t="s">
        <v>32</v>
      </c>
      <c r="AI7" s="33" t="s">
        <v>8</v>
      </c>
      <c r="AJ7" s="33" t="s">
        <v>28</v>
      </c>
      <c r="AK7" s="17" t="s">
        <v>7</v>
      </c>
      <c r="AL7" s="18">
        <v>50</v>
      </c>
    </row>
    <row r="8" spans="1:38" ht="13.5" customHeight="1" thickBot="1">
      <c r="A8" s="140"/>
      <c r="B8" s="140"/>
      <c r="C8" s="141"/>
      <c r="D8" s="142"/>
      <c r="E8" s="106"/>
      <c r="F8" s="143" t="s">
        <v>60</v>
      </c>
      <c r="G8" s="144"/>
      <c r="H8" s="100"/>
      <c r="I8" s="100"/>
      <c r="J8" s="100"/>
      <c r="K8" s="100"/>
      <c r="L8" s="119"/>
      <c r="M8" s="100"/>
      <c r="N8" s="100"/>
      <c r="O8" s="100"/>
      <c r="P8" s="63"/>
      <c r="Q8" s="140"/>
      <c r="R8" s="140"/>
      <c r="S8" s="141"/>
      <c r="T8" s="142"/>
      <c r="U8" s="51"/>
      <c r="V8" s="146" t="s">
        <v>63</v>
      </c>
      <c r="W8" s="146"/>
      <c r="X8" s="122"/>
      <c r="Y8" s="83"/>
      <c r="Z8" s="83"/>
      <c r="AA8" s="89"/>
      <c r="AB8" s="83"/>
      <c r="AC8" s="83"/>
      <c r="AD8" s="83"/>
      <c r="AE8" s="108"/>
      <c r="AF8" s="63"/>
      <c r="AG8" s="15">
        <v>3</v>
      </c>
      <c r="AH8" s="16" t="s">
        <v>33</v>
      </c>
      <c r="AI8" s="33" t="s">
        <v>12</v>
      </c>
      <c r="AJ8" s="33" t="s">
        <v>31</v>
      </c>
      <c r="AK8" s="17" t="s">
        <v>9</v>
      </c>
      <c r="AL8" s="18">
        <v>50</v>
      </c>
    </row>
    <row r="9" spans="1:38" ht="13.5" customHeight="1" thickBot="1">
      <c r="A9" s="140">
        <v>2</v>
      </c>
      <c r="B9" s="140">
        <v>1</v>
      </c>
      <c r="C9" s="141" t="str">
        <f>VLOOKUP(B9,$AG$5:$AK$69,2)</f>
        <v>冨川　悠登</v>
      </c>
      <c r="D9" s="142" t="str">
        <f>VLOOKUP(B9,$AG$5:$AK$69,3)</f>
        <v>(滑川)</v>
      </c>
      <c r="E9" s="118"/>
      <c r="F9" s="145"/>
      <c r="G9" s="145"/>
      <c r="H9" s="119"/>
      <c r="I9" s="100"/>
      <c r="J9" s="146" t="s">
        <v>71</v>
      </c>
      <c r="K9" s="149"/>
      <c r="L9" s="100"/>
      <c r="M9" s="121"/>
      <c r="N9" s="121"/>
      <c r="O9" s="116">
        <v>10</v>
      </c>
      <c r="P9" s="133" t="s">
        <v>58</v>
      </c>
      <c r="Q9" s="140">
        <v>2</v>
      </c>
      <c r="R9" s="140">
        <v>12</v>
      </c>
      <c r="S9" s="141" t="str">
        <f>VLOOKUP(R9,$AG$5:$AK$69,2)</f>
        <v>大谷　祐輝</v>
      </c>
      <c r="T9" s="142" t="str">
        <f>VLOOKUP(R9,$AG$5:$AK$69,3)</f>
        <v>(高商)</v>
      </c>
      <c r="U9" s="104"/>
      <c r="V9" s="147"/>
      <c r="W9" s="148"/>
      <c r="X9" s="83"/>
      <c r="Y9" s="108"/>
      <c r="Z9" s="146" t="s">
        <v>74</v>
      </c>
      <c r="AA9" s="149"/>
      <c r="AB9" s="83"/>
      <c r="AC9" s="69"/>
      <c r="AD9" s="69"/>
      <c r="AE9" s="120">
        <v>0</v>
      </c>
      <c r="AF9" s="65"/>
      <c r="AG9" s="9">
        <v>4</v>
      </c>
      <c r="AH9" s="10" t="s">
        <v>77</v>
      </c>
      <c r="AI9" s="73" t="s">
        <v>35</v>
      </c>
      <c r="AJ9" s="73" t="s">
        <v>36</v>
      </c>
      <c r="AK9" s="11" t="s">
        <v>11</v>
      </c>
      <c r="AL9" s="12">
        <v>55</v>
      </c>
    </row>
    <row r="10" spans="1:38" ht="13.5" customHeight="1">
      <c r="A10" s="140"/>
      <c r="B10" s="140"/>
      <c r="C10" s="141"/>
      <c r="D10" s="142"/>
      <c r="E10" s="106"/>
      <c r="F10" s="106"/>
      <c r="G10" s="68">
        <v>3</v>
      </c>
      <c r="H10" s="67" t="s">
        <v>61</v>
      </c>
      <c r="I10" s="100"/>
      <c r="J10" s="146"/>
      <c r="K10" s="149"/>
      <c r="L10" s="100"/>
      <c r="M10" s="100"/>
      <c r="N10" s="146" t="s">
        <v>75</v>
      </c>
      <c r="O10" s="146"/>
      <c r="P10" s="134"/>
      <c r="Q10" s="140"/>
      <c r="R10" s="140"/>
      <c r="S10" s="141"/>
      <c r="T10" s="142"/>
      <c r="U10" s="51"/>
      <c r="V10" s="51"/>
      <c r="W10" s="68">
        <v>0</v>
      </c>
      <c r="X10" s="70"/>
      <c r="Y10" s="83"/>
      <c r="Z10" s="146"/>
      <c r="AA10" s="149"/>
      <c r="AB10" s="83"/>
      <c r="AC10" s="83"/>
      <c r="AD10" s="143" t="s">
        <v>82</v>
      </c>
      <c r="AE10" s="144"/>
      <c r="AF10" s="63"/>
      <c r="AG10" s="15">
        <v>5</v>
      </c>
      <c r="AH10" s="16" t="s">
        <v>78</v>
      </c>
      <c r="AI10" s="33" t="s">
        <v>6</v>
      </c>
      <c r="AJ10" s="33" t="s">
        <v>30</v>
      </c>
      <c r="AK10" s="17" t="s">
        <v>11</v>
      </c>
      <c r="AL10" s="18">
        <v>55</v>
      </c>
    </row>
    <row r="11" spans="1:38" ht="13.5" customHeight="1" thickBot="1">
      <c r="A11" s="140">
        <v>3</v>
      </c>
      <c r="B11" s="140">
        <v>2</v>
      </c>
      <c r="C11" s="141" t="str">
        <f>VLOOKUP(B11,$AG$5:$AK$69,2)</f>
        <v>越巻　永遠</v>
      </c>
      <c r="D11" s="142" t="str">
        <f>VLOOKUP(B11,$AG$5:$AK$69,3)</f>
        <v>(富一)</v>
      </c>
      <c r="E11" s="106"/>
      <c r="F11" s="106"/>
      <c r="G11" s="100"/>
      <c r="H11" s="100"/>
      <c r="I11" s="101"/>
      <c r="J11" s="101"/>
      <c r="K11" s="95"/>
      <c r="L11" s="100"/>
      <c r="M11" s="101"/>
      <c r="N11" s="147"/>
      <c r="O11" s="148"/>
      <c r="P11" s="63"/>
      <c r="Q11" s="140">
        <v>3</v>
      </c>
      <c r="R11" s="140">
        <v>13</v>
      </c>
      <c r="S11" s="141" t="str">
        <f>VLOOKUP(R11,$AG$5:$AK$69,2)</f>
        <v>坂本　　岳</v>
      </c>
      <c r="T11" s="142" t="str">
        <f>VLOOKUP(R11,$AG$5:$AK$69,3)</f>
        <v>(滑川)</v>
      </c>
      <c r="U11" s="51"/>
      <c r="V11" s="51"/>
      <c r="W11" s="70"/>
      <c r="X11" s="70"/>
      <c r="Y11" s="117"/>
      <c r="Z11" s="117"/>
      <c r="AA11" s="117"/>
      <c r="AB11" s="132"/>
      <c r="AC11" s="111"/>
      <c r="AD11" s="145"/>
      <c r="AE11" s="145"/>
      <c r="AF11" s="137"/>
      <c r="AG11" s="15">
        <v>6</v>
      </c>
      <c r="AH11" s="16" t="s">
        <v>55</v>
      </c>
      <c r="AI11" s="33" t="s">
        <v>8</v>
      </c>
      <c r="AJ11" s="33" t="s">
        <v>28</v>
      </c>
      <c r="AK11" s="17" t="s">
        <v>9</v>
      </c>
      <c r="AL11" s="18">
        <v>55</v>
      </c>
    </row>
    <row r="12" spans="1:38" ht="13.5" customHeight="1" thickBot="1">
      <c r="A12" s="140"/>
      <c r="B12" s="140"/>
      <c r="C12" s="141"/>
      <c r="D12" s="142"/>
      <c r="E12" s="106"/>
      <c r="F12" s="106"/>
      <c r="G12" s="100"/>
      <c r="H12" s="100"/>
      <c r="I12" s="100"/>
      <c r="J12" s="100"/>
      <c r="K12" s="68">
        <v>0</v>
      </c>
      <c r="L12" s="100"/>
      <c r="M12" s="100"/>
      <c r="N12" s="100"/>
      <c r="O12" s="68">
        <v>2</v>
      </c>
      <c r="P12" s="63"/>
      <c r="Q12" s="140"/>
      <c r="R12" s="140"/>
      <c r="S12" s="141"/>
      <c r="T12" s="142"/>
      <c r="U12" s="51"/>
      <c r="V12" s="51"/>
      <c r="W12" s="83"/>
      <c r="X12" s="83"/>
      <c r="Y12" s="108"/>
      <c r="Z12" s="83"/>
      <c r="AA12" s="68">
        <v>5</v>
      </c>
      <c r="AB12" s="67" t="s">
        <v>64</v>
      </c>
      <c r="AC12" s="70"/>
      <c r="AD12" s="70"/>
      <c r="AE12" s="68">
        <v>8</v>
      </c>
      <c r="AF12" s="136" t="s">
        <v>58</v>
      </c>
      <c r="AG12" s="20">
        <v>7</v>
      </c>
      <c r="AH12" s="21" t="s">
        <v>79</v>
      </c>
      <c r="AI12" s="74" t="s">
        <v>50</v>
      </c>
      <c r="AJ12" s="74" t="s">
        <v>29</v>
      </c>
      <c r="AK12" s="22" t="s">
        <v>11</v>
      </c>
      <c r="AL12" s="23">
        <v>55</v>
      </c>
    </row>
    <row r="13" spans="1:38" ht="13.5" customHeight="1">
      <c r="A13" s="53"/>
      <c r="B13" s="53"/>
      <c r="C13" s="87"/>
      <c r="D13" s="27"/>
      <c r="E13" s="36"/>
      <c r="F13" s="36"/>
      <c r="G13" s="100"/>
      <c r="H13" s="100"/>
      <c r="I13" s="100"/>
      <c r="J13" s="100"/>
      <c r="K13" s="100"/>
      <c r="L13" s="100"/>
      <c r="M13" s="100"/>
      <c r="N13" s="100"/>
      <c r="O13" s="100"/>
      <c r="P13" s="63"/>
      <c r="Q13" s="53"/>
      <c r="R13" s="53"/>
      <c r="S13" s="87"/>
      <c r="T13" s="27"/>
      <c r="U13" s="52"/>
      <c r="V13" s="52"/>
      <c r="W13" s="83"/>
      <c r="X13" s="83"/>
      <c r="Y13" s="83"/>
      <c r="Z13" s="83"/>
      <c r="AA13" s="83"/>
      <c r="AB13" s="108"/>
      <c r="AC13" s="70"/>
      <c r="AD13" s="70"/>
      <c r="AE13" s="83"/>
      <c r="AF13" s="63"/>
      <c r="AG13" s="15">
        <v>8</v>
      </c>
      <c r="AH13" s="16" t="s">
        <v>37</v>
      </c>
      <c r="AI13" s="33" t="s">
        <v>50</v>
      </c>
      <c r="AJ13" s="33" t="s">
        <v>29</v>
      </c>
      <c r="AK13" s="17" t="s">
        <v>9</v>
      </c>
      <c r="AL13" s="18">
        <v>60</v>
      </c>
    </row>
    <row r="14" spans="1:38" ht="13.5" customHeight="1">
      <c r="A14" s="53"/>
      <c r="B14" s="53"/>
      <c r="C14" s="87"/>
      <c r="D14" s="27"/>
      <c r="E14" s="36"/>
      <c r="F14" s="36"/>
      <c r="G14" s="100"/>
      <c r="H14" s="100"/>
      <c r="I14" s="100"/>
      <c r="J14" s="100"/>
      <c r="K14" s="100"/>
      <c r="L14" s="100"/>
      <c r="M14" s="100"/>
      <c r="N14" s="100"/>
      <c r="O14" s="100"/>
      <c r="P14" s="63"/>
      <c r="Q14" s="53"/>
      <c r="R14" s="53"/>
      <c r="S14" s="87"/>
      <c r="T14" s="27"/>
      <c r="U14" s="52"/>
      <c r="V14" s="52"/>
      <c r="W14" s="70"/>
      <c r="X14" s="70"/>
      <c r="Y14" s="83"/>
      <c r="Z14" s="70"/>
      <c r="AA14" s="70"/>
      <c r="AB14" s="108"/>
      <c r="AC14" s="83"/>
      <c r="AD14" s="83"/>
      <c r="AE14" s="83"/>
      <c r="AF14" s="63"/>
      <c r="AG14" s="15">
        <v>9</v>
      </c>
      <c r="AH14" s="16" t="s">
        <v>38</v>
      </c>
      <c r="AI14" s="33" t="s">
        <v>6</v>
      </c>
      <c r="AJ14" s="33" t="s">
        <v>30</v>
      </c>
      <c r="AK14" s="17" t="s">
        <v>7</v>
      </c>
      <c r="AL14" s="18">
        <v>60</v>
      </c>
    </row>
    <row r="15" spans="1:38" ht="13.5" customHeight="1" thickBot="1">
      <c r="A15" s="5" t="s">
        <v>44</v>
      </c>
      <c r="B15" s="5"/>
      <c r="C15" s="75"/>
      <c r="D15" s="53" t="s">
        <v>86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63"/>
      <c r="Q15" s="5" t="s">
        <v>47</v>
      </c>
      <c r="R15" s="5"/>
      <c r="S15" s="77"/>
      <c r="T15" s="33" t="s">
        <v>85</v>
      </c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63"/>
      <c r="AG15" s="15">
        <v>10</v>
      </c>
      <c r="AH15" s="16" t="s">
        <v>53</v>
      </c>
      <c r="AI15" s="33" t="s">
        <v>35</v>
      </c>
      <c r="AJ15" s="33" t="s">
        <v>36</v>
      </c>
      <c r="AK15" s="17" t="s">
        <v>11</v>
      </c>
      <c r="AL15" s="18">
        <v>60</v>
      </c>
    </row>
    <row r="16" spans="1:38" ht="13.5" customHeight="1" thickBot="1">
      <c r="A16" s="140">
        <v>1</v>
      </c>
      <c r="B16" s="140">
        <v>4</v>
      </c>
      <c r="C16" s="141" t="str">
        <f>VLOOKUP(B16,$AG$5:$AK$69,2)</f>
        <v>須永　　陽</v>
      </c>
      <c r="D16" s="142" t="str">
        <f>VLOOKUP(B16,$AG$5:$AK$69,3)</f>
        <v>(桜井)</v>
      </c>
      <c r="E16" s="105"/>
      <c r="F16" s="105"/>
      <c r="G16" s="101"/>
      <c r="H16" s="101"/>
      <c r="I16" s="101"/>
      <c r="J16" s="101"/>
      <c r="K16" s="120">
        <v>4</v>
      </c>
      <c r="L16" s="100"/>
      <c r="M16" s="100"/>
      <c r="N16" s="100"/>
      <c r="O16" s="100"/>
      <c r="P16" s="63"/>
      <c r="Q16" s="140">
        <v>1</v>
      </c>
      <c r="R16" s="140">
        <v>14</v>
      </c>
      <c r="S16" s="141" t="str">
        <f>VLOOKUP(R16,$AG$5:$AK$69,2)</f>
        <v>熊藤　友哉</v>
      </c>
      <c r="T16" s="142" t="str">
        <f>VLOOKUP(R16,$AG$5:$AK$69,3)</f>
        <v>(高商)</v>
      </c>
      <c r="U16" s="117"/>
      <c r="V16" s="117"/>
      <c r="W16" s="117"/>
      <c r="X16" s="117"/>
      <c r="Y16" s="117"/>
      <c r="Z16" s="117"/>
      <c r="AA16" s="117"/>
      <c r="AB16" s="117"/>
      <c r="AC16" s="117"/>
      <c r="AD16" s="116">
        <v>8</v>
      </c>
      <c r="AE16" s="61" t="s">
        <v>58</v>
      </c>
      <c r="AF16" s="63"/>
      <c r="AG16" s="9">
        <v>11</v>
      </c>
      <c r="AH16" s="10" t="s">
        <v>41</v>
      </c>
      <c r="AI16" s="73" t="s">
        <v>10</v>
      </c>
      <c r="AJ16" s="73" t="s">
        <v>29</v>
      </c>
      <c r="AK16" s="11" t="s">
        <v>9</v>
      </c>
      <c r="AL16" s="12">
        <v>66</v>
      </c>
    </row>
    <row r="17" spans="1:38" ht="13.5" customHeight="1" thickBot="1">
      <c r="A17" s="140"/>
      <c r="B17" s="140"/>
      <c r="C17" s="141"/>
      <c r="D17" s="142"/>
      <c r="E17" s="106"/>
      <c r="F17" s="106"/>
      <c r="G17" s="100"/>
      <c r="H17" s="100"/>
      <c r="I17" s="100"/>
      <c r="J17" s="146" t="s">
        <v>65</v>
      </c>
      <c r="K17" s="146"/>
      <c r="L17" s="124"/>
      <c r="M17" s="117"/>
      <c r="N17" s="116">
        <v>6</v>
      </c>
      <c r="O17" s="61" t="s">
        <v>72</v>
      </c>
      <c r="P17" s="63"/>
      <c r="Q17" s="140"/>
      <c r="R17" s="140"/>
      <c r="S17" s="141"/>
      <c r="T17" s="142"/>
      <c r="U17" s="70"/>
      <c r="V17" s="70"/>
      <c r="W17" s="83"/>
      <c r="X17" s="83"/>
      <c r="Y17" s="83"/>
      <c r="Z17" s="83"/>
      <c r="AA17" s="83"/>
      <c r="AB17" s="83"/>
      <c r="AC17" s="146" t="s">
        <v>83</v>
      </c>
      <c r="AD17" s="146"/>
      <c r="AE17" s="138"/>
      <c r="AF17" s="63"/>
      <c r="AG17" s="15">
        <v>12</v>
      </c>
      <c r="AH17" s="16" t="s">
        <v>51</v>
      </c>
      <c r="AI17" s="33" t="s">
        <v>52</v>
      </c>
      <c r="AJ17" s="33" t="s">
        <v>31</v>
      </c>
      <c r="AK17" s="17" t="s">
        <v>7</v>
      </c>
      <c r="AL17" s="18">
        <v>66</v>
      </c>
    </row>
    <row r="18" spans="1:38" ht="13.5" customHeight="1" thickBot="1">
      <c r="A18" s="140">
        <v>2</v>
      </c>
      <c r="B18" s="140">
        <v>5</v>
      </c>
      <c r="C18" s="141" t="str">
        <f>VLOOKUP(B18,$AG$5:$AK$69,2)</f>
        <v>坂木　　響</v>
      </c>
      <c r="D18" s="142" t="str">
        <f>VLOOKUP(B18,$AG$5:$AK$69,3)</f>
        <v>(滑川)</v>
      </c>
      <c r="E18" s="118"/>
      <c r="F18" s="118"/>
      <c r="G18" s="121"/>
      <c r="H18" s="121"/>
      <c r="I18" s="121"/>
      <c r="J18" s="145"/>
      <c r="K18" s="145"/>
      <c r="L18" s="122"/>
      <c r="M18" s="83"/>
      <c r="N18" s="83"/>
      <c r="O18" s="119"/>
      <c r="P18" s="63"/>
      <c r="Q18" s="140">
        <v>2</v>
      </c>
      <c r="R18" s="140">
        <v>15</v>
      </c>
      <c r="S18" s="141" t="str">
        <f>VLOOKUP(R18,$AG$5:$AK$69,2)</f>
        <v>藤元　拓海</v>
      </c>
      <c r="T18" s="142" t="str">
        <f>VLOOKUP(R18,$AG$5:$AK$69,3)</f>
        <v>(向陵)</v>
      </c>
      <c r="U18" s="71"/>
      <c r="V18" s="71"/>
      <c r="W18" s="109"/>
      <c r="X18" s="69"/>
      <c r="Y18" s="109"/>
      <c r="Z18" s="69"/>
      <c r="AA18" s="69"/>
      <c r="AB18" s="71"/>
      <c r="AC18" s="147"/>
      <c r="AD18" s="148"/>
      <c r="AE18" s="127"/>
      <c r="AF18" s="63"/>
      <c r="AG18" s="20">
        <v>13</v>
      </c>
      <c r="AH18" s="21" t="s">
        <v>27</v>
      </c>
      <c r="AI18" s="74" t="s">
        <v>6</v>
      </c>
      <c r="AJ18" s="74" t="s">
        <v>30</v>
      </c>
      <c r="AK18" s="22" t="s">
        <v>9</v>
      </c>
      <c r="AL18" s="23">
        <v>66</v>
      </c>
    </row>
    <row r="19" spans="1:38" ht="13.5" customHeight="1" thickBot="1">
      <c r="A19" s="140"/>
      <c r="B19" s="140"/>
      <c r="C19" s="141"/>
      <c r="D19" s="142"/>
      <c r="E19" s="106"/>
      <c r="F19" s="106"/>
      <c r="G19" s="100"/>
      <c r="H19" s="100"/>
      <c r="I19" s="100"/>
      <c r="J19" s="83"/>
      <c r="K19" s="68">
        <v>10</v>
      </c>
      <c r="L19" s="67" t="s">
        <v>66</v>
      </c>
      <c r="M19" s="146" t="s">
        <v>76</v>
      </c>
      <c r="N19" s="146"/>
      <c r="O19" s="135"/>
      <c r="P19" s="63"/>
      <c r="Q19" s="140"/>
      <c r="R19" s="140"/>
      <c r="S19" s="141"/>
      <c r="T19" s="142"/>
      <c r="U19" s="83"/>
      <c r="V19" s="83"/>
      <c r="W19" s="70"/>
      <c r="X19" s="70"/>
      <c r="Y19" s="110"/>
      <c r="Z19" s="110"/>
      <c r="AA19" s="93"/>
      <c r="AB19" s="70"/>
      <c r="AC19" s="70"/>
      <c r="AD19" s="68">
        <v>0</v>
      </c>
      <c r="AE19" s="108"/>
      <c r="AF19" s="63"/>
      <c r="AG19" s="15">
        <v>14</v>
      </c>
      <c r="AH19" s="16" t="s">
        <v>40</v>
      </c>
      <c r="AI19" s="33" t="s">
        <v>12</v>
      </c>
      <c r="AJ19" s="33" t="s">
        <v>31</v>
      </c>
      <c r="AK19" s="17" t="s">
        <v>9</v>
      </c>
      <c r="AL19" s="18">
        <v>74</v>
      </c>
    </row>
    <row r="20" spans="1:38" ht="13.5" customHeight="1" thickBot="1">
      <c r="A20" s="140">
        <v>3</v>
      </c>
      <c r="B20" s="140">
        <v>6</v>
      </c>
      <c r="C20" s="141" t="str">
        <f>VLOOKUP(B20,$AG$5:$AK$69,2)</f>
        <v>専光　春樹</v>
      </c>
      <c r="D20" s="142" t="str">
        <f>VLOOKUP(B20,$AG$5:$AK$69,3)</f>
        <v>(富一)</v>
      </c>
      <c r="E20" s="105"/>
      <c r="F20" s="105"/>
      <c r="G20" s="101"/>
      <c r="H20" s="101"/>
      <c r="I20" s="101"/>
      <c r="J20" s="69"/>
      <c r="K20" s="120">
        <v>0</v>
      </c>
      <c r="L20" s="83"/>
      <c r="M20" s="146"/>
      <c r="N20" s="149"/>
      <c r="O20" s="107"/>
      <c r="P20" s="63"/>
      <c r="Q20" s="50"/>
      <c r="R20" s="50"/>
      <c r="S20" s="86"/>
      <c r="T20" s="85"/>
      <c r="U20" s="83"/>
      <c r="V20" s="83"/>
      <c r="W20" s="70"/>
      <c r="X20" s="70"/>
      <c r="Y20" s="108"/>
      <c r="Z20" s="108"/>
      <c r="AA20" s="70"/>
      <c r="AB20" s="70"/>
      <c r="AC20" s="70"/>
      <c r="AD20" s="83"/>
      <c r="AE20" s="108"/>
      <c r="AF20" s="63"/>
      <c r="AG20" s="15">
        <v>15</v>
      </c>
      <c r="AH20" s="16" t="s">
        <v>54</v>
      </c>
      <c r="AI20" s="33" t="s">
        <v>10</v>
      </c>
      <c r="AJ20" s="33" t="s">
        <v>29</v>
      </c>
      <c r="AK20" s="17" t="s">
        <v>11</v>
      </c>
      <c r="AL20" s="18">
        <v>74</v>
      </c>
    </row>
    <row r="21" spans="1:38" ht="13.5" customHeight="1" thickBot="1">
      <c r="A21" s="140"/>
      <c r="B21" s="140"/>
      <c r="C21" s="141"/>
      <c r="D21" s="142"/>
      <c r="E21" s="106"/>
      <c r="F21" s="106"/>
      <c r="G21" s="100"/>
      <c r="H21" s="100"/>
      <c r="I21" s="100"/>
      <c r="J21" s="143" t="s">
        <v>67</v>
      </c>
      <c r="K21" s="144"/>
      <c r="L21" s="124"/>
      <c r="M21" s="117"/>
      <c r="N21" s="125"/>
      <c r="O21" s="100"/>
      <c r="P21" s="63"/>
      <c r="Q21" s="5"/>
      <c r="R21" s="5"/>
      <c r="S21" s="76"/>
      <c r="T21" s="4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"/>
      <c r="AG21" s="9">
        <v>16</v>
      </c>
      <c r="AH21" s="10" t="s">
        <v>80</v>
      </c>
      <c r="AI21" s="73" t="s">
        <v>6</v>
      </c>
      <c r="AJ21" s="73" t="s">
        <v>30</v>
      </c>
      <c r="AK21" s="11" t="s">
        <v>11</v>
      </c>
      <c r="AL21" s="12">
        <v>84</v>
      </c>
    </row>
    <row r="22" spans="1:38" ht="13.5" customHeight="1" thickBot="1">
      <c r="A22" s="140">
        <v>4</v>
      </c>
      <c r="B22" s="140">
        <v>7</v>
      </c>
      <c r="C22" s="141" t="str">
        <f>VLOOKUP(B22,$AG$5:$AK$69,2)</f>
        <v>白川　　達</v>
      </c>
      <c r="D22" s="142" t="str">
        <f>VLOOKUP(B22,$AG$5:$AK$69,3)</f>
        <v>(向陵)</v>
      </c>
      <c r="E22" s="118"/>
      <c r="F22" s="118"/>
      <c r="G22" s="121"/>
      <c r="H22" s="121"/>
      <c r="I22" s="121"/>
      <c r="J22" s="145"/>
      <c r="K22" s="145"/>
      <c r="L22" s="122"/>
      <c r="M22" s="83"/>
      <c r="N22" s="68">
        <v>0</v>
      </c>
      <c r="O22" s="100"/>
      <c r="P22" s="63"/>
      <c r="Q22" s="5" t="s">
        <v>48</v>
      </c>
      <c r="R22" s="5"/>
      <c r="S22" s="76"/>
      <c r="T22" s="4" t="s">
        <v>86</v>
      </c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4"/>
      <c r="AG22" s="15">
        <v>17</v>
      </c>
      <c r="AH22" s="16" t="s">
        <v>42</v>
      </c>
      <c r="AI22" s="33" t="s">
        <v>35</v>
      </c>
      <c r="AJ22" s="33" t="s">
        <v>36</v>
      </c>
      <c r="AK22" s="17" t="s">
        <v>7</v>
      </c>
      <c r="AL22" s="18">
        <v>84</v>
      </c>
    </row>
    <row r="23" spans="1:38" ht="13.5" customHeight="1" thickBot="1">
      <c r="A23" s="140"/>
      <c r="B23" s="140"/>
      <c r="C23" s="141"/>
      <c r="D23" s="142"/>
      <c r="E23" s="106"/>
      <c r="F23" s="106"/>
      <c r="G23" s="100"/>
      <c r="H23" s="100"/>
      <c r="I23" s="100"/>
      <c r="J23" s="100"/>
      <c r="K23" s="68">
        <v>10</v>
      </c>
      <c r="L23" s="67" t="s">
        <v>58</v>
      </c>
      <c r="M23" s="100"/>
      <c r="N23" s="100"/>
      <c r="O23" s="100"/>
      <c r="P23" s="63"/>
      <c r="Q23" s="140">
        <v>1</v>
      </c>
      <c r="R23" s="140">
        <v>16</v>
      </c>
      <c r="S23" s="154" t="str">
        <f>VLOOKUP(R23,$AG$5:$AK$69,2)</f>
        <v>赤井虎太郎</v>
      </c>
      <c r="T23" s="142" t="str">
        <f>VLOOKUP(R23,$AG$5:$AK$69,3)</f>
        <v>(滑川)</v>
      </c>
      <c r="U23" s="117"/>
      <c r="V23" s="117"/>
      <c r="W23" s="117"/>
      <c r="X23" s="117"/>
      <c r="Y23" s="117"/>
      <c r="Z23" s="117"/>
      <c r="AA23" s="116">
        <v>10</v>
      </c>
      <c r="AB23" s="61" t="s">
        <v>58</v>
      </c>
      <c r="AC23" s="83"/>
      <c r="AD23" s="83"/>
      <c r="AE23" s="108"/>
      <c r="AF23" s="14"/>
      <c r="AG23" s="15">
        <v>18</v>
      </c>
      <c r="AH23" s="16" t="s">
        <v>39</v>
      </c>
      <c r="AI23" s="33" t="s">
        <v>8</v>
      </c>
      <c r="AJ23" s="33" t="s">
        <v>28</v>
      </c>
      <c r="AK23" s="17" t="s">
        <v>9</v>
      </c>
      <c r="AL23" s="18">
        <v>84</v>
      </c>
    </row>
    <row r="24" spans="1:38" ht="13.5" customHeight="1" thickBot="1">
      <c r="A24" s="50"/>
      <c r="B24" s="50"/>
      <c r="C24" s="86"/>
      <c r="D24" s="85"/>
      <c r="E24" s="106"/>
      <c r="F24" s="106"/>
      <c r="G24" s="100"/>
      <c r="H24" s="100"/>
      <c r="I24" s="100"/>
      <c r="J24" s="100"/>
      <c r="K24" s="100"/>
      <c r="L24" s="100"/>
      <c r="M24" s="100"/>
      <c r="N24" s="100"/>
      <c r="O24" s="100"/>
      <c r="P24" s="60"/>
      <c r="Q24" s="140"/>
      <c r="R24" s="140"/>
      <c r="S24" s="154"/>
      <c r="T24" s="142"/>
      <c r="U24" s="70"/>
      <c r="V24" s="70"/>
      <c r="W24" s="83"/>
      <c r="X24" s="83"/>
      <c r="Y24" s="83"/>
      <c r="Z24" s="83"/>
      <c r="AA24" s="83"/>
      <c r="AB24" s="126"/>
      <c r="AC24" s="111"/>
      <c r="AD24" s="116">
        <v>12</v>
      </c>
      <c r="AE24" s="61" t="s">
        <v>84</v>
      </c>
      <c r="AF24" s="14"/>
      <c r="AG24" s="15">
        <v>19</v>
      </c>
      <c r="AH24" s="16" t="s">
        <v>49</v>
      </c>
      <c r="AI24" s="33" t="s">
        <v>10</v>
      </c>
      <c r="AJ24" s="33" t="s">
        <v>29</v>
      </c>
      <c r="AK24" s="17" t="s">
        <v>9</v>
      </c>
      <c r="AL24" s="18">
        <v>84</v>
      </c>
    </row>
    <row r="25" spans="1:38" ht="13.5" customHeight="1" thickBot="1">
      <c r="A25" s="53"/>
      <c r="B25" s="53"/>
      <c r="C25" s="87"/>
      <c r="D25" s="27"/>
      <c r="E25" s="106"/>
      <c r="F25" s="106"/>
      <c r="G25" s="100"/>
      <c r="H25" s="100"/>
      <c r="I25" s="100"/>
      <c r="J25" s="100"/>
      <c r="K25" s="100"/>
      <c r="L25" s="100"/>
      <c r="M25" s="100"/>
      <c r="N25" s="100"/>
      <c r="O25" s="100"/>
      <c r="P25" s="63"/>
      <c r="Q25" s="140">
        <v>2</v>
      </c>
      <c r="R25" s="140">
        <v>17</v>
      </c>
      <c r="S25" s="141" t="str">
        <f>VLOOKUP(R25,$AG$5:$AK$69,2)</f>
        <v>松井　駿斗</v>
      </c>
      <c r="T25" s="142" t="str">
        <f>VLOOKUP(R25,$AG$5:$AK$69,3)</f>
        <v>(桜井)</v>
      </c>
      <c r="U25" s="111"/>
      <c r="V25" s="111"/>
      <c r="W25" s="116">
        <v>14</v>
      </c>
      <c r="X25" s="61" t="s">
        <v>58</v>
      </c>
      <c r="Y25" s="108"/>
      <c r="Z25" s="83"/>
      <c r="AA25" s="91" t="s">
        <v>68</v>
      </c>
      <c r="AB25" s="70"/>
      <c r="AC25" s="70"/>
      <c r="AD25" s="70"/>
      <c r="AE25" s="138"/>
      <c r="AF25" s="14"/>
      <c r="AG25" s="20">
        <v>20</v>
      </c>
      <c r="AH25" s="21" t="s">
        <v>43</v>
      </c>
      <c r="AI25" s="74" t="s">
        <v>6</v>
      </c>
      <c r="AJ25" s="74" t="s">
        <v>30</v>
      </c>
      <c r="AK25" s="22" t="s">
        <v>7</v>
      </c>
      <c r="AL25" s="23">
        <v>84</v>
      </c>
    </row>
    <row r="26" spans="1:38" ht="13.5" customHeight="1" thickBot="1">
      <c r="A26" s="5" t="s">
        <v>45</v>
      </c>
      <c r="B26" s="5"/>
      <c r="C26" s="75"/>
      <c r="D26" s="53" t="s">
        <v>86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3"/>
      <c r="Q26" s="140"/>
      <c r="R26" s="140"/>
      <c r="S26" s="141"/>
      <c r="T26" s="142"/>
      <c r="U26" s="83"/>
      <c r="V26" s="151" t="s">
        <v>59</v>
      </c>
      <c r="W26" s="151"/>
      <c r="X26" s="113"/>
      <c r="Y26" s="112"/>
      <c r="Z26" s="112"/>
      <c r="AA26" s="114"/>
      <c r="AB26" s="70"/>
      <c r="AC26" s="70"/>
      <c r="AD26" s="83"/>
      <c r="AE26" s="132"/>
      <c r="AF26" s="14"/>
      <c r="AG26" s="24"/>
      <c r="AH26" s="16"/>
      <c r="AI26" s="33"/>
      <c r="AJ26" s="33"/>
      <c r="AK26" s="17"/>
      <c r="AL26" s="84"/>
    </row>
    <row r="27" spans="1:38" ht="13.5" customHeight="1" thickBot="1">
      <c r="A27" s="140">
        <v>1</v>
      </c>
      <c r="B27" s="140">
        <v>8</v>
      </c>
      <c r="C27" s="141" t="str">
        <f>VLOOKUP(B27,$AG$5:$AK$69,2)</f>
        <v>竹沢　利紀</v>
      </c>
      <c r="D27" s="142" t="str">
        <f>VLOOKUP(B27,$AG$5:$AK$69,3)</f>
        <v>(向陵)</v>
      </c>
      <c r="E27" s="118"/>
      <c r="F27" s="118"/>
      <c r="G27" s="116">
        <v>11</v>
      </c>
      <c r="H27" s="61" t="s">
        <v>58</v>
      </c>
      <c r="I27" s="121"/>
      <c r="J27" s="121"/>
      <c r="K27" s="116">
        <v>10</v>
      </c>
      <c r="L27" s="61" t="s">
        <v>58</v>
      </c>
      <c r="M27" s="100"/>
      <c r="N27" s="100"/>
      <c r="O27" s="100"/>
      <c r="P27" s="63"/>
      <c r="Q27" s="140">
        <v>1</v>
      </c>
      <c r="R27" s="140">
        <v>18</v>
      </c>
      <c r="S27" s="141" t="str">
        <f>VLOOKUP(R27,$AG$5:$AK$69,2)</f>
        <v>藤井　圭祐</v>
      </c>
      <c r="T27" s="142" t="str">
        <f>VLOOKUP(R27,$AG$5:$AK$69,3)</f>
        <v>(富一)</v>
      </c>
      <c r="U27" s="71"/>
      <c r="V27" s="147"/>
      <c r="W27" s="147"/>
      <c r="X27" s="127"/>
      <c r="Y27" s="70"/>
      <c r="Z27" s="70"/>
      <c r="AA27" s="68">
        <v>0</v>
      </c>
      <c r="AB27" s="70"/>
      <c r="AC27" s="146" t="s">
        <v>60</v>
      </c>
      <c r="AD27" s="146"/>
      <c r="AE27" s="113"/>
      <c r="AF27" s="14"/>
      <c r="AG27" s="24"/>
      <c r="AH27" s="16"/>
      <c r="AI27" s="33"/>
      <c r="AJ27" s="33"/>
      <c r="AK27" s="17"/>
      <c r="AL27" s="84"/>
    </row>
    <row r="28" spans="1:38" ht="13.5" customHeight="1">
      <c r="A28" s="140"/>
      <c r="B28" s="140"/>
      <c r="C28" s="141"/>
      <c r="D28" s="142"/>
      <c r="E28" s="106"/>
      <c r="F28" s="146" t="s">
        <v>62</v>
      </c>
      <c r="G28" s="146"/>
      <c r="H28" s="122"/>
      <c r="I28" s="83"/>
      <c r="J28" s="83"/>
      <c r="K28" s="83"/>
      <c r="L28" s="122"/>
      <c r="M28" s="83"/>
      <c r="N28" s="83"/>
      <c r="O28" s="83"/>
      <c r="P28" s="63"/>
      <c r="Q28" s="140"/>
      <c r="R28" s="140"/>
      <c r="S28" s="141"/>
      <c r="T28" s="142"/>
      <c r="U28" s="70"/>
      <c r="V28" s="70"/>
      <c r="W28" s="68">
        <v>2</v>
      </c>
      <c r="X28" s="70"/>
      <c r="Y28" s="70"/>
      <c r="Z28" s="70"/>
      <c r="AA28" s="70"/>
      <c r="AB28" s="70"/>
      <c r="AC28" s="146"/>
      <c r="AD28" s="149"/>
      <c r="AE28" s="70"/>
      <c r="AF28" s="14"/>
      <c r="AG28" s="24"/>
      <c r="AH28" s="16"/>
      <c r="AI28" s="33"/>
      <c r="AJ28" s="33"/>
      <c r="AK28" s="17"/>
      <c r="AL28" s="84"/>
    </row>
    <row r="29" spans="1:38" ht="13.5" customHeight="1" thickBot="1">
      <c r="A29" s="140">
        <v>2</v>
      </c>
      <c r="B29" s="140">
        <v>9</v>
      </c>
      <c r="C29" s="141" t="str">
        <f>VLOOKUP(B29,$AG$5:$AK$69,2)</f>
        <v>門島　海晟</v>
      </c>
      <c r="D29" s="142" t="str">
        <f>VLOOKUP(B29,$AG$5:$AK$69,3)</f>
        <v>(滑川)</v>
      </c>
      <c r="E29" s="105"/>
      <c r="F29" s="147"/>
      <c r="G29" s="148"/>
      <c r="H29" s="83"/>
      <c r="I29" s="83"/>
      <c r="J29" s="146" t="s">
        <v>73</v>
      </c>
      <c r="K29" s="149"/>
      <c r="L29" s="83"/>
      <c r="M29" s="117"/>
      <c r="N29" s="117"/>
      <c r="O29" s="116">
        <v>11</v>
      </c>
      <c r="P29" s="133" t="s">
        <v>58</v>
      </c>
      <c r="Q29" s="140">
        <v>1</v>
      </c>
      <c r="R29" s="140">
        <v>19</v>
      </c>
      <c r="S29" s="141" t="str">
        <f>VLOOKUP(R29,$AG$5:$AK$69,2)</f>
        <v>前川　侑介</v>
      </c>
      <c r="T29" s="142" t="str">
        <f>VLOOKUP(R29,$AG$5:$AK$69,3)</f>
        <v>(向陵)</v>
      </c>
      <c r="U29" s="128"/>
      <c r="V29" s="129"/>
      <c r="W29" s="128"/>
      <c r="X29" s="129"/>
      <c r="Y29" s="129"/>
      <c r="Z29" s="129"/>
      <c r="AA29" s="130" t="s">
        <v>70</v>
      </c>
      <c r="AB29" s="131" t="s">
        <v>58</v>
      </c>
      <c r="AC29" s="54"/>
      <c r="AD29" s="94"/>
      <c r="AE29" s="51"/>
      <c r="AF29" s="14"/>
      <c r="AG29" s="24"/>
      <c r="AH29" s="16"/>
      <c r="AI29" s="33"/>
      <c r="AJ29" s="33"/>
      <c r="AK29" s="17"/>
      <c r="AL29" s="92"/>
    </row>
    <row r="30" spans="1:38" ht="13.5" customHeight="1" thickBot="1">
      <c r="A30" s="140"/>
      <c r="B30" s="140"/>
      <c r="C30" s="141"/>
      <c r="D30" s="142"/>
      <c r="E30" s="106"/>
      <c r="F30" s="106"/>
      <c r="G30" s="68">
        <v>0</v>
      </c>
      <c r="H30" s="83"/>
      <c r="I30" s="83"/>
      <c r="J30" s="146"/>
      <c r="K30" s="149"/>
      <c r="L30" s="83"/>
      <c r="M30" s="83"/>
      <c r="N30" s="146" t="s">
        <v>81</v>
      </c>
      <c r="O30" s="146"/>
      <c r="P30" s="134"/>
      <c r="Q30" s="140"/>
      <c r="R30" s="140"/>
      <c r="S30" s="141"/>
      <c r="T30" s="142"/>
      <c r="U30" s="70"/>
      <c r="V30" s="70"/>
      <c r="W30" s="70"/>
      <c r="X30" s="70"/>
      <c r="Y30" s="70"/>
      <c r="Z30" s="146" t="s">
        <v>69</v>
      </c>
      <c r="AA30" s="146"/>
      <c r="AB30" s="113"/>
      <c r="AC30" s="111"/>
      <c r="AD30" s="114"/>
      <c r="AE30" s="70"/>
      <c r="AF30" s="14"/>
      <c r="AG30" s="24"/>
      <c r="AH30" s="16"/>
      <c r="AI30" s="33"/>
      <c r="AJ30" s="33"/>
      <c r="AK30" s="17"/>
      <c r="AL30" s="84"/>
    </row>
    <row r="31" spans="1:38" ht="13.5" customHeight="1">
      <c r="A31" s="140">
        <v>3</v>
      </c>
      <c r="B31" s="140">
        <v>10</v>
      </c>
      <c r="C31" s="141" t="str">
        <f>VLOOKUP(B31,$AG$5:$AK$69,2)</f>
        <v>村上　太陽</v>
      </c>
      <c r="D31" s="142" t="str">
        <f>VLOOKUP(B31,$AG$5:$AK$69,3)</f>
        <v>(桜井)</v>
      </c>
      <c r="E31" s="106"/>
      <c r="F31" s="106"/>
      <c r="G31" s="83"/>
      <c r="H31" s="83"/>
      <c r="I31" s="69"/>
      <c r="J31" s="69"/>
      <c r="K31" s="90"/>
      <c r="L31" s="83"/>
      <c r="M31" s="69"/>
      <c r="N31" s="147"/>
      <c r="O31" s="148"/>
      <c r="P31" s="63"/>
      <c r="Q31" s="140">
        <v>1</v>
      </c>
      <c r="R31" s="140">
        <v>20</v>
      </c>
      <c r="S31" s="141" t="str">
        <f>VLOOKUP(R31,$AG$5:$AK$69,2)</f>
        <v>矢木　柊二</v>
      </c>
      <c r="T31" s="142" t="str">
        <f>VLOOKUP(R31,$AG$5:$AK$69,3)</f>
        <v>(滑川)</v>
      </c>
      <c r="U31" s="71"/>
      <c r="V31" s="71"/>
      <c r="W31" s="71"/>
      <c r="X31" s="71"/>
      <c r="Y31" s="71"/>
      <c r="Z31" s="147"/>
      <c r="AA31" s="148"/>
      <c r="AB31" s="70"/>
      <c r="AC31" s="70"/>
      <c r="AD31" s="68">
        <v>11</v>
      </c>
      <c r="AE31" s="83"/>
      <c r="AF31" s="14"/>
      <c r="AG31" s="24"/>
      <c r="AH31" s="16"/>
      <c r="AI31" s="33"/>
      <c r="AJ31" s="33"/>
      <c r="AK31" s="17"/>
      <c r="AL31" s="84"/>
    </row>
    <row r="32" spans="1:38" ht="13.5" customHeight="1">
      <c r="A32" s="140"/>
      <c r="B32" s="140"/>
      <c r="C32" s="141"/>
      <c r="D32" s="142"/>
      <c r="E32" s="64"/>
      <c r="F32" s="99"/>
      <c r="G32" s="98"/>
      <c r="H32" s="102"/>
      <c r="I32" s="102"/>
      <c r="J32" s="98"/>
      <c r="K32" s="68">
        <v>0</v>
      </c>
      <c r="L32" s="98"/>
      <c r="M32" s="100"/>
      <c r="N32" s="100"/>
      <c r="O32" s="68">
        <v>0</v>
      </c>
      <c r="P32" s="136"/>
      <c r="Q32" s="140"/>
      <c r="R32" s="140"/>
      <c r="S32" s="141"/>
      <c r="T32" s="142"/>
      <c r="U32" s="60"/>
      <c r="V32" s="60"/>
      <c r="W32" s="60"/>
      <c r="X32" s="60"/>
      <c r="Y32" s="60"/>
      <c r="Z32" s="60"/>
      <c r="AA32" s="68">
        <v>0</v>
      </c>
      <c r="AB32" s="60"/>
      <c r="AC32" s="60"/>
      <c r="AD32" s="60"/>
      <c r="AE32" s="60"/>
      <c r="AF32" s="14"/>
      <c r="AG32" s="24"/>
      <c r="AH32" s="16"/>
      <c r="AI32" s="33"/>
      <c r="AJ32" s="33"/>
      <c r="AK32" s="17"/>
      <c r="AL32" s="84"/>
    </row>
    <row r="33" spans="1:38" ht="13.5" customHeight="1">
      <c r="A33" s="53"/>
      <c r="B33" s="53"/>
      <c r="C33" s="87"/>
      <c r="D33" s="27"/>
      <c r="E33" s="66"/>
      <c r="F33" s="103"/>
      <c r="G33" s="98"/>
      <c r="H33" s="98"/>
      <c r="I33" s="98"/>
      <c r="J33" s="98"/>
      <c r="K33" s="98"/>
      <c r="L33" s="98"/>
      <c r="M33" s="100"/>
      <c r="N33" s="100"/>
      <c r="O33" s="98"/>
      <c r="P33" s="63"/>
      <c r="Q33" s="53"/>
      <c r="R33" s="53"/>
      <c r="S33" s="87"/>
      <c r="T33" s="88"/>
      <c r="U33" s="62"/>
      <c r="V33" s="62"/>
      <c r="W33" s="62"/>
      <c r="X33" s="62"/>
      <c r="Y33" s="62"/>
      <c r="Z33" s="62"/>
      <c r="AA33" s="115"/>
      <c r="AB33" s="62"/>
      <c r="AC33" s="62"/>
      <c r="AD33" s="62"/>
      <c r="AE33" s="62"/>
      <c r="AF33" s="14"/>
      <c r="AG33" s="24"/>
      <c r="AH33" s="16"/>
      <c r="AI33" s="33"/>
      <c r="AJ33" s="33"/>
      <c r="AK33" s="17"/>
      <c r="AL33" s="84"/>
    </row>
    <row r="34" spans="1:38" ht="13.5" customHeight="1">
      <c r="A34" s="50"/>
      <c r="B34" s="50"/>
      <c r="C34" s="86"/>
      <c r="D34" s="85"/>
      <c r="E34" s="64"/>
      <c r="F34" s="64"/>
      <c r="G34" s="60"/>
      <c r="H34" s="60"/>
      <c r="I34" s="61"/>
      <c r="J34" s="70"/>
      <c r="K34" s="68"/>
      <c r="L34" s="67"/>
      <c r="M34" s="60"/>
      <c r="N34" s="60"/>
      <c r="O34" s="60"/>
      <c r="P34" s="63"/>
      <c r="Q34" s="140">
        <v>1</v>
      </c>
      <c r="R34" s="140">
        <v>17</v>
      </c>
      <c r="S34" s="141" t="str">
        <f>VLOOKUP(R34,$AG$5:$AK$69,2)</f>
        <v>松井　駿斗</v>
      </c>
      <c r="T34" s="142" t="str">
        <f>VLOOKUP(R34,$AG$5:$AK$69,3)</f>
        <v>(桜井)</v>
      </c>
      <c r="U34" s="69"/>
      <c r="V34" s="69"/>
      <c r="W34" s="69"/>
      <c r="X34" s="69"/>
      <c r="Y34" s="69"/>
      <c r="Z34" s="69"/>
      <c r="AA34" s="69"/>
      <c r="AB34" s="69"/>
      <c r="AC34" s="69"/>
      <c r="AD34" s="120">
        <v>0</v>
      </c>
      <c r="AE34" s="61"/>
      <c r="AF34" s="14"/>
      <c r="AG34" s="24"/>
      <c r="AH34" s="16"/>
      <c r="AI34" s="33"/>
      <c r="AJ34" s="33"/>
      <c r="AK34" s="17"/>
      <c r="AL34" s="84"/>
    </row>
    <row r="35" spans="3:38" ht="13.5" customHeight="1" thickBot="1">
      <c r="C35" s="75" t="s">
        <v>87</v>
      </c>
      <c r="D35" s="27"/>
      <c r="E35" s="19"/>
      <c r="F35" s="19"/>
      <c r="G35" s="13"/>
      <c r="H35" s="13"/>
      <c r="I35" s="13"/>
      <c r="J35" s="13"/>
      <c r="K35" s="19"/>
      <c r="L35" s="19"/>
      <c r="M35" s="13"/>
      <c r="N35" s="13"/>
      <c r="O35" s="26"/>
      <c r="P35" s="63"/>
      <c r="Q35" s="140"/>
      <c r="R35" s="140"/>
      <c r="S35" s="141"/>
      <c r="T35" s="142"/>
      <c r="U35" s="70"/>
      <c r="V35" s="70"/>
      <c r="W35" s="83"/>
      <c r="X35" s="83"/>
      <c r="Y35" s="83"/>
      <c r="Z35" s="83"/>
      <c r="AA35" s="83"/>
      <c r="AB35" s="83"/>
      <c r="AC35" s="143" t="s">
        <v>88</v>
      </c>
      <c r="AD35" s="144"/>
      <c r="AE35" s="139"/>
      <c r="AF35" s="14"/>
      <c r="AG35" s="24"/>
      <c r="AH35" s="16"/>
      <c r="AI35" s="33"/>
      <c r="AJ35" s="33"/>
      <c r="AK35" s="17"/>
      <c r="AL35" s="84"/>
    </row>
    <row r="36" spans="3:38" ht="13.5" customHeight="1" thickBot="1">
      <c r="C36" s="7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63"/>
      <c r="Q36" s="140">
        <v>2</v>
      </c>
      <c r="R36" s="140">
        <v>19</v>
      </c>
      <c r="S36" s="141" t="str">
        <f>VLOOKUP(R36,$AG$5:$AK$69,2)</f>
        <v>前川　侑介</v>
      </c>
      <c r="T36" s="142" t="str">
        <f>VLOOKUP(R36,$AG$5:$AK$69,3)</f>
        <v>(向陵)</v>
      </c>
      <c r="U36" s="111"/>
      <c r="V36" s="111"/>
      <c r="W36" s="112"/>
      <c r="X36" s="117"/>
      <c r="Y36" s="112"/>
      <c r="Z36" s="117"/>
      <c r="AA36" s="117"/>
      <c r="AB36" s="111"/>
      <c r="AC36" s="145"/>
      <c r="AD36" s="145"/>
      <c r="AE36" s="138"/>
      <c r="AF36" s="14"/>
      <c r="AG36" s="24"/>
      <c r="AH36" s="16"/>
      <c r="AI36" s="17"/>
      <c r="AJ36" s="17"/>
      <c r="AK36" s="17"/>
      <c r="AL36" s="84"/>
    </row>
    <row r="37" spans="3:38" ht="13.5" customHeight="1">
      <c r="C37" s="40" t="s">
        <v>1</v>
      </c>
      <c r="D37" s="41"/>
      <c r="E37" s="41"/>
      <c r="F37" s="41"/>
      <c r="G37" s="41"/>
      <c r="H37" s="41"/>
      <c r="I37" s="42"/>
      <c r="J37" s="42"/>
      <c r="K37" s="43"/>
      <c r="L37" s="43"/>
      <c r="M37" s="43"/>
      <c r="N37" s="43"/>
      <c r="O37" s="43"/>
      <c r="P37" s="63"/>
      <c r="Q37" s="140"/>
      <c r="R37" s="140"/>
      <c r="S37" s="141"/>
      <c r="T37" s="142"/>
      <c r="U37" s="83"/>
      <c r="V37" s="83"/>
      <c r="W37" s="70"/>
      <c r="X37" s="70"/>
      <c r="Y37" s="108"/>
      <c r="Z37" s="108"/>
      <c r="AA37" s="70"/>
      <c r="AB37" s="70"/>
      <c r="AC37" s="70"/>
      <c r="AD37" s="68">
        <v>10</v>
      </c>
      <c r="AE37" s="67" t="s">
        <v>22</v>
      </c>
      <c r="AF37" s="14"/>
      <c r="AG37" s="24"/>
      <c r="AH37" s="16"/>
      <c r="AI37" s="17"/>
      <c r="AJ37" s="17"/>
      <c r="AK37" s="17"/>
      <c r="AL37" s="84"/>
    </row>
    <row r="38" spans="3:38" ht="13.5" customHeight="1">
      <c r="C38" s="43"/>
      <c r="D38" s="153" t="s">
        <v>2</v>
      </c>
      <c r="E38" s="153"/>
      <c r="F38" s="153"/>
      <c r="G38" s="153"/>
      <c r="H38" s="153"/>
      <c r="I38" s="153"/>
      <c r="J38" s="155" t="s">
        <v>3</v>
      </c>
      <c r="K38" s="155"/>
      <c r="L38" s="155"/>
      <c r="M38" s="155"/>
      <c r="N38" s="155"/>
      <c r="O38" s="155"/>
      <c r="P38" s="63"/>
      <c r="Q38" s="55"/>
      <c r="R38" s="53"/>
      <c r="Z38" s="33"/>
      <c r="AA38" s="55"/>
      <c r="AB38" s="55"/>
      <c r="AC38" s="55"/>
      <c r="AD38" s="52"/>
      <c r="AE38" s="51"/>
      <c r="AF38" s="14"/>
      <c r="AG38" s="24"/>
      <c r="AH38" s="16"/>
      <c r="AI38" s="17"/>
      <c r="AJ38" s="17"/>
      <c r="AK38" s="17"/>
      <c r="AL38" s="84"/>
    </row>
    <row r="39" spans="1:38" ht="13.5" customHeight="1" thickBot="1">
      <c r="A39" s="3"/>
      <c r="B39" s="3"/>
      <c r="C39" s="45" t="s">
        <v>16</v>
      </c>
      <c r="D39" s="152" t="str">
        <f aca="true" t="shared" si="0" ref="D39:D44">VLOOKUP(E51,$AG$5:$AK$69,2)&amp;" "&amp;VLOOKUP(E51,$AG$5:$AK$69,3)</f>
        <v>冨川　悠登 (滑川)</v>
      </c>
      <c r="E39" s="152"/>
      <c r="F39" s="152"/>
      <c r="G39" s="152"/>
      <c r="H39" s="152"/>
      <c r="I39" s="152"/>
      <c r="J39" s="152" t="str">
        <f aca="true" t="shared" si="1" ref="J39:J44">VLOOKUP(F51,$AG$5:$AK$69,2)&amp;"　"&amp;VLOOKUP(F51,$AG$5:$AK$69,3)</f>
        <v>伊藤　維音　(高商)</v>
      </c>
      <c r="K39" s="152"/>
      <c r="L39" s="152"/>
      <c r="M39" s="152"/>
      <c r="N39" s="152"/>
      <c r="O39" s="152"/>
      <c r="P39" s="63"/>
      <c r="Q39" s="30"/>
      <c r="R39" s="53"/>
      <c r="Z39" s="36"/>
      <c r="AA39" s="55"/>
      <c r="AB39" s="55"/>
      <c r="AC39" s="55"/>
      <c r="AD39" s="52"/>
      <c r="AE39" s="51"/>
      <c r="AF39" s="14"/>
      <c r="AG39" s="24"/>
      <c r="AH39" s="16"/>
      <c r="AI39" s="17"/>
      <c r="AJ39" s="17"/>
      <c r="AK39" s="17"/>
      <c r="AL39" s="84"/>
    </row>
    <row r="40" spans="1:38" ht="13.5" customHeight="1">
      <c r="A40" s="3"/>
      <c r="B40" s="3"/>
      <c r="C40" s="45" t="s">
        <v>17</v>
      </c>
      <c r="D40" s="152" t="str">
        <f t="shared" si="0"/>
        <v>坂木　　響 (滑川)</v>
      </c>
      <c r="E40" s="152"/>
      <c r="F40" s="152"/>
      <c r="G40" s="152"/>
      <c r="H40" s="152"/>
      <c r="I40" s="152"/>
      <c r="J40" s="152" t="str">
        <f t="shared" si="1"/>
        <v>白川　　達　(向陵)</v>
      </c>
      <c r="K40" s="152"/>
      <c r="L40" s="152"/>
      <c r="M40" s="152"/>
      <c r="N40" s="152"/>
      <c r="O40" s="152"/>
      <c r="Q40" s="55"/>
      <c r="R40" s="53"/>
      <c r="S40" s="78"/>
      <c r="T40" s="28"/>
      <c r="U40" s="28"/>
      <c r="V40" s="28"/>
      <c r="W40" s="28"/>
      <c r="X40" s="28"/>
      <c r="Y40" s="29"/>
      <c r="Z40" s="33"/>
      <c r="AA40" s="55"/>
      <c r="AB40" s="55"/>
      <c r="AC40" s="55"/>
      <c r="AD40" s="52"/>
      <c r="AE40" s="51"/>
      <c r="AF40" s="14"/>
      <c r="AG40" s="24"/>
      <c r="AH40" s="16"/>
      <c r="AI40" s="17"/>
      <c r="AJ40" s="17"/>
      <c r="AK40" s="17"/>
      <c r="AL40" s="84"/>
    </row>
    <row r="41" spans="1:38" ht="13.5" customHeight="1">
      <c r="A41" s="3"/>
      <c r="B41" s="3"/>
      <c r="C41" s="45" t="s">
        <v>18</v>
      </c>
      <c r="D41" s="152" t="str">
        <f t="shared" si="0"/>
        <v>竹沢　利紀 (向陵)</v>
      </c>
      <c r="E41" s="152"/>
      <c r="F41" s="152"/>
      <c r="G41" s="152"/>
      <c r="H41" s="152"/>
      <c r="I41" s="152"/>
      <c r="J41" s="152" t="str">
        <f t="shared" si="1"/>
        <v>門島　海晟　(滑川)</v>
      </c>
      <c r="K41" s="152"/>
      <c r="L41" s="152"/>
      <c r="M41" s="152"/>
      <c r="N41" s="152"/>
      <c r="O41" s="152"/>
      <c r="Q41" s="55"/>
      <c r="R41" s="53"/>
      <c r="S41" s="79" t="s">
        <v>22</v>
      </c>
      <c r="T41" s="31" t="s">
        <v>13</v>
      </c>
      <c r="U41" s="31"/>
      <c r="V41" s="31"/>
      <c r="W41" s="30"/>
      <c r="X41" s="30"/>
      <c r="Y41" s="32"/>
      <c r="Z41" s="33"/>
      <c r="AA41" s="55"/>
      <c r="AB41" s="55"/>
      <c r="AC41" s="55"/>
      <c r="AD41" s="52"/>
      <c r="AE41" s="51"/>
      <c r="AF41" s="14"/>
      <c r="AG41" s="24"/>
      <c r="AH41" s="16"/>
      <c r="AI41" s="17"/>
      <c r="AJ41" s="17"/>
      <c r="AK41" s="17"/>
      <c r="AL41" s="84"/>
    </row>
    <row r="42" spans="1:38" ht="13.5" customHeight="1">
      <c r="A42" s="3"/>
      <c r="B42" s="3"/>
      <c r="C42" s="45" t="s">
        <v>19</v>
      </c>
      <c r="D42" s="152" t="str">
        <f t="shared" si="0"/>
        <v>坂本　　岳 (滑川)</v>
      </c>
      <c r="E42" s="152"/>
      <c r="F42" s="152"/>
      <c r="G42" s="152"/>
      <c r="H42" s="152"/>
      <c r="I42" s="152"/>
      <c r="J42" s="152" t="str">
        <f t="shared" si="1"/>
        <v>干場　悠大　(向陵)</v>
      </c>
      <c r="K42" s="152"/>
      <c r="L42" s="152"/>
      <c r="M42" s="152"/>
      <c r="N42" s="152"/>
      <c r="O42" s="152"/>
      <c r="Q42" s="53"/>
      <c r="R42" s="53"/>
      <c r="S42" s="79"/>
      <c r="T42" s="30"/>
      <c r="U42" s="30"/>
      <c r="V42" s="30"/>
      <c r="W42" s="30"/>
      <c r="X42" s="30"/>
      <c r="Y42" s="32"/>
      <c r="Z42" s="33"/>
      <c r="AA42" s="55"/>
      <c r="AB42" s="55"/>
      <c r="AC42" s="55"/>
      <c r="AD42" s="52"/>
      <c r="AE42" s="51"/>
      <c r="AF42" s="14"/>
      <c r="AG42" s="24"/>
      <c r="AH42" s="16"/>
      <c r="AI42" s="17"/>
      <c r="AJ42" s="17"/>
      <c r="AK42" s="17"/>
      <c r="AL42" s="84"/>
    </row>
    <row r="43" spans="1:38" ht="13.5" customHeight="1">
      <c r="A43" s="3"/>
      <c r="B43" s="3"/>
      <c r="C43" s="45" t="s">
        <v>20</v>
      </c>
      <c r="D43" s="152" t="str">
        <f t="shared" si="0"/>
        <v>熊藤　友哉 (高商)</v>
      </c>
      <c r="E43" s="152"/>
      <c r="F43" s="152"/>
      <c r="G43" s="152"/>
      <c r="H43" s="152"/>
      <c r="I43" s="152"/>
      <c r="J43" s="152" t="str">
        <f t="shared" si="1"/>
        <v>藤元　拓海　(向陵)</v>
      </c>
      <c r="K43" s="152"/>
      <c r="L43" s="152"/>
      <c r="M43" s="152"/>
      <c r="N43" s="152"/>
      <c r="O43" s="152"/>
      <c r="Q43" s="53"/>
      <c r="R43" s="53"/>
      <c r="S43" s="80" t="s">
        <v>23</v>
      </c>
      <c r="T43" s="33" t="s">
        <v>14</v>
      </c>
      <c r="U43" s="33"/>
      <c r="V43" s="33"/>
      <c r="W43" s="33"/>
      <c r="X43" s="33"/>
      <c r="Y43" s="34"/>
      <c r="Z43" s="33"/>
      <c r="AA43" s="55"/>
      <c r="AB43" s="55"/>
      <c r="AC43" s="55"/>
      <c r="AD43" s="52"/>
      <c r="AE43" s="51"/>
      <c r="AF43" s="14"/>
      <c r="AG43" s="24"/>
      <c r="AH43" s="16"/>
      <c r="AI43" s="17"/>
      <c r="AJ43" s="17"/>
      <c r="AK43" s="17"/>
      <c r="AL43" s="84"/>
    </row>
    <row r="44" spans="1:38" ht="13.5" customHeight="1">
      <c r="A44" s="3"/>
      <c r="B44" s="3"/>
      <c r="C44" s="45" t="s">
        <v>21</v>
      </c>
      <c r="D44" s="152" t="str">
        <f t="shared" si="0"/>
        <v>赤井虎太郎 (滑川)</v>
      </c>
      <c r="E44" s="152"/>
      <c r="F44" s="152"/>
      <c r="G44" s="152"/>
      <c r="H44" s="152"/>
      <c r="I44" s="152"/>
      <c r="J44" s="152" t="str">
        <f t="shared" si="1"/>
        <v>前川　侑介　(向陵)</v>
      </c>
      <c r="K44" s="152"/>
      <c r="L44" s="152"/>
      <c r="M44" s="152"/>
      <c r="N44" s="152"/>
      <c r="O44" s="152"/>
      <c r="Q44" s="53"/>
      <c r="R44" s="53"/>
      <c r="S44" s="80"/>
      <c r="T44" s="33"/>
      <c r="U44" s="33"/>
      <c r="V44" s="33"/>
      <c r="W44" s="35"/>
      <c r="X44" s="36"/>
      <c r="Y44" s="37"/>
      <c r="Z44" s="33"/>
      <c r="AA44" s="55"/>
      <c r="AB44" s="55"/>
      <c r="AC44" s="55"/>
      <c r="AD44" s="52"/>
      <c r="AE44" s="51"/>
      <c r="AF44" s="14"/>
      <c r="AG44" s="24"/>
      <c r="AH44" s="16"/>
      <c r="AI44" s="17"/>
      <c r="AJ44" s="17"/>
      <c r="AK44" s="17"/>
      <c r="AL44" s="84"/>
    </row>
    <row r="45" spans="1:38" ht="13.5" customHeight="1">
      <c r="A45" s="3"/>
      <c r="B45" s="3"/>
      <c r="C45" s="45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Q45" s="53"/>
      <c r="R45" s="53"/>
      <c r="S45" s="80" t="s">
        <v>24</v>
      </c>
      <c r="T45" s="33" t="s">
        <v>15</v>
      </c>
      <c r="U45" s="33"/>
      <c r="V45" s="33"/>
      <c r="W45" s="33"/>
      <c r="X45" s="33"/>
      <c r="Y45" s="34"/>
      <c r="Z45" s="33"/>
      <c r="AF45" s="14"/>
      <c r="AG45" s="24"/>
      <c r="AH45" s="17"/>
      <c r="AI45" s="17"/>
      <c r="AJ45" s="17"/>
      <c r="AK45" s="84"/>
      <c r="AL45" s="84"/>
    </row>
    <row r="46" spans="1:38" ht="13.5" customHeight="1" thickBot="1">
      <c r="A46" s="3"/>
      <c r="B46" s="3"/>
      <c r="D46" s="43"/>
      <c r="E46" s="43"/>
      <c r="F46" s="43"/>
      <c r="G46" s="43"/>
      <c r="H46" s="43"/>
      <c r="I46" s="43"/>
      <c r="J46" s="44"/>
      <c r="K46" s="44"/>
      <c r="L46" s="44"/>
      <c r="M46" s="44"/>
      <c r="N46" s="44"/>
      <c r="O46" s="44"/>
      <c r="Q46" s="53"/>
      <c r="R46" s="53"/>
      <c r="S46" s="81"/>
      <c r="T46" s="57"/>
      <c r="U46" s="57"/>
      <c r="V46" s="57"/>
      <c r="W46" s="57"/>
      <c r="X46" s="57"/>
      <c r="Y46" s="58"/>
      <c r="Z46" s="33"/>
      <c r="AF46" s="14"/>
      <c r="AG46" s="24"/>
      <c r="AH46" s="17"/>
      <c r="AI46" s="17"/>
      <c r="AJ46" s="84"/>
      <c r="AK46" s="2"/>
      <c r="AL46" s="84"/>
    </row>
    <row r="47" spans="1:38" ht="13.5" customHeight="1">
      <c r="A47" s="76"/>
      <c r="B47" s="76"/>
      <c r="C47" s="45"/>
      <c r="D47" s="41"/>
      <c r="E47" s="41"/>
      <c r="F47" s="41"/>
      <c r="G47" s="41"/>
      <c r="H47" s="41"/>
      <c r="I47" s="41"/>
      <c r="J47" s="42"/>
      <c r="K47" s="42"/>
      <c r="L47" s="42"/>
      <c r="M47" s="42"/>
      <c r="N47" s="42"/>
      <c r="O47" s="42"/>
      <c r="P47" s="63"/>
      <c r="Q47" s="53"/>
      <c r="R47" s="53"/>
      <c r="S47" s="82"/>
      <c r="T47" s="56"/>
      <c r="U47" s="56"/>
      <c r="V47" s="56"/>
      <c r="W47" s="56"/>
      <c r="X47" s="56"/>
      <c r="Y47" s="56"/>
      <c r="Z47" s="33"/>
      <c r="AF47" s="14"/>
      <c r="AG47" s="24"/>
      <c r="AH47" s="17"/>
      <c r="AI47" s="17"/>
      <c r="AJ47" s="84"/>
      <c r="AK47" s="2"/>
      <c r="AL47" s="84"/>
    </row>
    <row r="48" spans="1:38" ht="13.5" customHeight="1">
      <c r="A48" s="76"/>
      <c r="B48" s="76"/>
      <c r="C48" s="45"/>
      <c r="D48" s="41"/>
      <c r="E48" s="41"/>
      <c r="F48" s="41"/>
      <c r="G48" s="41"/>
      <c r="H48" s="41"/>
      <c r="I48" s="41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W48" s="41"/>
      <c r="Z48" s="33"/>
      <c r="AF48" s="14"/>
      <c r="AG48" s="24"/>
      <c r="AH48" s="17"/>
      <c r="AI48" s="17"/>
      <c r="AJ48" s="84"/>
      <c r="AK48" s="2"/>
      <c r="AL48" s="84"/>
    </row>
    <row r="49" spans="1:38" ht="13.5" customHeight="1">
      <c r="A49" s="4"/>
      <c r="B49" s="4"/>
      <c r="C49" s="76"/>
      <c r="D49" s="42"/>
      <c r="E49" s="42"/>
      <c r="F49" s="42"/>
      <c r="G49" s="42"/>
      <c r="H49" s="42"/>
      <c r="I49" s="42"/>
      <c r="J49" s="4"/>
      <c r="K49" s="4"/>
      <c r="L49" s="4"/>
      <c r="M49" s="4"/>
      <c r="N49" s="4"/>
      <c r="O49" s="4"/>
      <c r="P49" s="42"/>
      <c r="Q49" s="42"/>
      <c r="R49" s="42"/>
      <c r="S49" s="42"/>
      <c r="T49" s="42"/>
      <c r="U49" s="42"/>
      <c r="W49" s="41"/>
      <c r="AF49" s="14"/>
      <c r="AG49" s="24"/>
      <c r="AH49" s="17"/>
      <c r="AI49" s="17"/>
      <c r="AJ49" s="84"/>
      <c r="AK49" s="2"/>
      <c r="AL49" s="84"/>
    </row>
    <row r="50" spans="1:38" ht="13.5" customHeight="1" hidden="1">
      <c r="A50" s="4"/>
      <c r="B50" s="4"/>
      <c r="C50" s="76"/>
      <c r="D50" s="42"/>
      <c r="E50" s="7" t="s">
        <v>25</v>
      </c>
      <c r="F50" s="7" t="s">
        <v>26</v>
      </c>
      <c r="G50" s="42"/>
      <c r="H50" s="42"/>
      <c r="I50" s="42"/>
      <c r="J50" s="4"/>
      <c r="K50" s="4"/>
      <c r="L50" s="4"/>
      <c r="M50" s="4"/>
      <c r="N50" s="4"/>
      <c r="O50" s="4"/>
      <c r="P50" s="42"/>
      <c r="Q50" s="42"/>
      <c r="R50" s="42"/>
      <c r="S50" s="42"/>
      <c r="T50" s="42"/>
      <c r="U50" s="42"/>
      <c r="W50" s="41"/>
      <c r="AF50" s="62"/>
      <c r="AG50" s="24"/>
      <c r="AH50" s="17"/>
      <c r="AI50" s="17"/>
      <c r="AJ50" s="84"/>
      <c r="AK50" s="2"/>
      <c r="AL50" s="84"/>
    </row>
    <row r="51" spans="1:38" ht="13.5" customHeight="1" hidden="1">
      <c r="A51" s="4"/>
      <c r="B51" s="4"/>
      <c r="C51" s="76"/>
      <c r="D51" s="42"/>
      <c r="E51" s="72">
        <v>1</v>
      </c>
      <c r="F51" s="47">
        <v>3</v>
      </c>
      <c r="G51" s="42"/>
      <c r="H51" s="42"/>
      <c r="I51" s="42"/>
      <c r="J51" s="4"/>
      <c r="K51" s="4"/>
      <c r="L51" s="4"/>
      <c r="M51" s="4"/>
      <c r="N51" s="4"/>
      <c r="O51" s="4"/>
      <c r="P51" s="42"/>
      <c r="Q51" s="42"/>
      <c r="R51" s="42"/>
      <c r="S51" s="42"/>
      <c r="T51" s="42"/>
      <c r="U51" s="42"/>
      <c r="W51" s="41"/>
      <c r="AF51" s="62"/>
      <c r="AG51" s="24"/>
      <c r="AH51" s="16"/>
      <c r="AI51" s="17"/>
      <c r="AJ51" s="17"/>
      <c r="AK51" s="17"/>
      <c r="AL51" s="84"/>
    </row>
    <row r="52" spans="1:38" ht="13.5" customHeight="1" hidden="1">
      <c r="A52" s="4"/>
      <c r="B52" s="4"/>
      <c r="D52" s="42"/>
      <c r="E52" s="47">
        <v>5</v>
      </c>
      <c r="F52" s="47">
        <v>7</v>
      </c>
      <c r="G52" s="42"/>
      <c r="H52" s="42"/>
      <c r="I52" s="42"/>
      <c r="P52" s="42"/>
      <c r="Q52" s="42"/>
      <c r="R52" s="42"/>
      <c r="S52" s="42"/>
      <c r="T52" s="42"/>
      <c r="U52" s="42"/>
      <c r="W52" s="41"/>
      <c r="AF52" s="62"/>
      <c r="AG52" s="24"/>
      <c r="AH52" s="16"/>
      <c r="AI52" s="17"/>
      <c r="AJ52" s="17"/>
      <c r="AK52" s="17"/>
      <c r="AL52" s="84"/>
    </row>
    <row r="53" spans="1:38" ht="13.5" customHeight="1" hidden="1">
      <c r="A53" s="4"/>
      <c r="B53" s="4"/>
      <c r="D53" s="42"/>
      <c r="E53" s="47">
        <v>8</v>
      </c>
      <c r="F53" s="47">
        <v>9</v>
      </c>
      <c r="G53" s="42"/>
      <c r="H53" s="42"/>
      <c r="I53" s="42"/>
      <c r="P53" s="42"/>
      <c r="Q53" s="42"/>
      <c r="R53" s="42"/>
      <c r="S53" s="42"/>
      <c r="T53" s="42"/>
      <c r="U53" s="42"/>
      <c r="W53" s="41"/>
      <c r="AF53" s="62"/>
      <c r="AG53" s="24"/>
      <c r="AH53" s="16"/>
      <c r="AI53" s="17"/>
      <c r="AJ53" s="17"/>
      <c r="AK53" s="17"/>
      <c r="AL53" s="84"/>
    </row>
    <row r="54" spans="1:38" ht="13.5" customHeight="1" hidden="1">
      <c r="A54" s="4"/>
      <c r="B54" s="4"/>
      <c r="D54" s="42"/>
      <c r="E54" s="47">
        <v>13</v>
      </c>
      <c r="F54" s="47">
        <v>11</v>
      </c>
      <c r="G54" s="42"/>
      <c r="H54" s="42"/>
      <c r="I54" s="42"/>
      <c r="P54" s="42"/>
      <c r="Q54" s="42"/>
      <c r="R54" s="42"/>
      <c r="S54" s="42"/>
      <c r="T54" s="42"/>
      <c r="U54" s="42"/>
      <c r="W54" s="41"/>
      <c r="AF54" s="62"/>
      <c r="AG54" s="24"/>
      <c r="AH54" s="16"/>
      <c r="AI54" s="17"/>
      <c r="AJ54" s="17"/>
      <c r="AK54" s="17"/>
      <c r="AL54" s="84"/>
    </row>
    <row r="55" spans="1:38" s="38" customFormat="1" ht="13.5" customHeight="1" hidden="1">
      <c r="A55" s="4"/>
      <c r="B55" s="4"/>
      <c r="C55" s="3"/>
      <c r="D55" s="42"/>
      <c r="E55" s="47">
        <v>14</v>
      </c>
      <c r="F55" s="47">
        <v>15</v>
      </c>
      <c r="G55" s="7"/>
      <c r="H55" s="42"/>
      <c r="I55" s="42"/>
      <c r="J55" s="1"/>
      <c r="K55" s="1"/>
      <c r="L55" s="1"/>
      <c r="M55" s="1"/>
      <c r="N55" s="1"/>
      <c r="O55" s="1"/>
      <c r="P55" s="42"/>
      <c r="Q55" s="42"/>
      <c r="R55" s="42"/>
      <c r="S55" s="42"/>
      <c r="T55" s="42"/>
      <c r="U55" s="42"/>
      <c r="V55" s="1"/>
      <c r="W55" s="41"/>
      <c r="X55" s="1"/>
      <c r="Y55" s="1"/>
      <c r="Z55" s="1"/>
      <c r="AA55" s="1"/>
      <c r="AB55" s="1"/>
      <c r="AC55" s="1"/>
      <c r="AD55" s="1"/>
      <c r="AE55" s="1"/>
      <c r="AF55" s="62"/>
      <c r="AG55" s="24"/>
      <c r="AH55" s="16"/>
      <c r="AI55" s="17"/>
      <c r="AJ55" s="17"/>
      <c r="AK55" s="17"/>
      <c r="AL55" s="84"/>
    </row>
    <row r="56" spans="1:38" s="38" customFormat="1" ht="13.5" customHeight="1" hidden="1">
      <c r="A56" s="4"/>
      <c r="B56" s="4"/>
      <c r="C56" s="3"/>
      <c r="D56" s="42"/>
      <c r="E56" s="47">
        <v>16</v>
      </c>
      <c r="F56" s="47">
        <v>19</v>
      </c>
      <c r="G56" s="24"/>
      <c r="H56" s="42"/>
      <c r="I56" s="42"/>
      <c r="J56" s="1"/>
      <c r="K56" s="1"/>
      <c r="L56" s="1"/>
      <c r="M56" s="1"/>
      <c r="N56" s="1"/>
      <c r="O56" s="1"/>
      <c r="P56" s="42"/>
      <c r="Q56" s="4"/>
      <c r="R56" s="4"/>
      <c r="S56" s="3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4"/>
      <c r="AG56" s="24"/>
      <c r="AH56" s="16"/>
      <c r="AI56" s="17"/>
      <c r="AJ56" s="17"/>
      <c r="AK56" s="17"/>
      <c r="AL56" s="84"/>
    </row>
    <row r="57" spans="1:38" s="38" customFormat="1" ht="13.5" customHeight="1" hidden="1">
      <c r="A57" s="4"/>
      <c r="B57" s="4"/>
      <c r="C57" s="3"/>
      <c r="D57" s="42"/>
      <c r="E57" s="47"/>
      <c r="F57" s="47"/>
      <c r="G57" s="24"/>
      <c r="H57" s="42"/>
      <c r="I57" s="42"/>
      <c r="J57" s="1"/>
      <c r="K57" s="1"/>
      <c r="L57" s="1"/>
      <c r="M57" s="1"/>
      <c r="N57" s="1"/>
      <c r="O57" s="1"/>
      <c r="P57" s="42"/>
      <c r="Q57" s="4"/>
      <c r="R57" s="4"/>
      <c r="S57" s="3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4"/>
      <c r="AG57" s="24"/>
      <c r="AH57" s="16"/>
      <c r="AI57" s="17"/>
      <c r="AJ57" s="17"/>
      <c r="AK57" s="17"/>
      <c r="AL57" s="84"/>
    </row>
    <row r="58" spans="1:38" s="38" customFormat="1" ht="13.5" customHeight="1" hidden="1">
      <c r="A58" s="4"/>
      <c r="B58" s="4"/>
      <c r="C58" s="16"/>
      <c r="D58" s="42"/>
      <c r="E58" s="47"/>
      <c r="F58" s="47"/>
      <c r="G58" s="2"/>
      <c r="H58" s="42"/>
      <c r="I58" s="42"/>
      <c r="J58" s="1"/>
      <c r="K58" s="1"/>
      <c r="L58" s="1"/>
      <c r="M58" s="1"/>
      <c r="N58" s="1"/>
      <c r="O58" s="1"/>
      <c r="P58" s="42"/>
      <c r="Q58" s="4"/>
      <c r="R58" s="4"/>
      <c r="S58" s="3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4"/>
      <c r="AG58" s="24"/>
      <c r="AH58" s="16"/>
      <c r="AI58" s="17"/>
      <c r="AJ58" s="17"/>
      <c r="AK58" s="17"/>
      <c r="AL58" s="84"/>
    </row>
    <row r="59" spans="1:38" s="38" customFormat="1" ht="13.5" customHeight="1" hidden="1">
      <c r="A59" s="4"/>
      <c r="B59" s="4"/>
      <c r="C59" s="16"/>
      <c r="D59" s="42"/>
      <c r="E59" s="47"/>
      <c r="F59" s="47"/>
      <c r="G59" s="2"/>
      <c r="H59" s="42"/>
      <c r="I59" s="42"/>
      <c r="J59" s="1"/>
      <c r="K59" s="1"/>
      <c r="L59" s="1"/>
      <c r="M59" s="1"/>
      <c r="N59" s="1"/>
      <c r="O59" s="1"/>
      <c r="P59" s="44"/>
      <c r="Q59" s="4"/>
      <c r="R59" s="4"/>
      <c r="S59" s="3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4"/>
      <c r="AG59" s="24"/>
      <c r="AH59" s="16"/>
      <c r="AI59" s="17"/>
      <c r="AJ59" s="17"/>
      <c r="AK59" s="17"/>
      <c r="AL59" s="84"/>
    </row>
    <row r="60" spans="1:38" s="38" customFormat="1" ht="13.5" customHeight="1" hidden="1">
      <c r="A60" s="4"/>
      <c r="B60" s="4"/>
      <c r="C60" s="76"/>
      <c r="D60" s="4"/>
      <c r="E60" s="47"/>
      <c r="F60" s="47"/>
      <c r="G60" s="2"/>
      <c r="H60" s="4"/>
      <c r="I60" s="4"/>
      <c r="J60" s="4"/>
      <c r="K60" s="4"/>
      <c r="L60" s="4"/>
      <c r="M60" s="4"/>
      <c r="N60" s="4"/>
      <c r="O60" s="4"/>
      <c r="P60" s="42"/>
      <c r="Q60" s="4"/>
      <c r="R60" s="4"/>
      <c r="S60" s="3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4"/>
      <c r="AG60" s="24"/>
      <c r="AH60" s="16"/>
      <c r="AI60" s="17"/>
      <c r="AJ60" s="17"/>
      <c r="AK60" s="17"/>
      <c r="AL60" s="84"/>
    </row>
    <row r="61" spans="1:38" s="38" customFormat="1" ht="13.5" customHeight="1">
      <c r="A61" s="4"/>
      <c r="B61" s="4"/>
      <c r="C61" s="76"/>
      <c r="D61" s="4"/>
      <c r="E61" s="4"/>
      <c r="F61" s="4"/>
      <c r="G61" s="2"/>
      <c r="H61" s="2"/>
      <c r="I61" s="4"/>
      <c r="J61" s="4"/>
      <c r="K61" s="4"/>
      <c r="L61" s="4"/>
      <c r="M61" s="4"/>
      <c r="N61" s="4"/>
      <c r="O61" s="4"/>
      <c r="P61" s="42"/>
      <c r="Q61" s="4"/>
      <c r="R61" s="4"/>
      <c r="S61" s="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4"/>
      <c r="AG61" s="24"/>
      <c r="AH61" s="16"/>
      <c r="AI61" s="17"/>
      <c r="AJ61" s="17"/>
      <c r="AK61" s="17"/>
      <c r="AL61" s="84"/>
    </row>
    <row r="62" spans="1:38" ht="13.5" customHeight="1">
      <c r="A62" s="4"/>
      <c r="B62" s="4"/>
      <c r="C62" s="16"/>
      <c r="D62" s="4"/>
      <c r="E62" s="4"/>
      <c r="F62" s="4"/>
      <c r="G62" s="2"/>
      <c r="H62" s="2"/>
      <c r="I62" s="4"/>
      <c r="J62" s="4"/>
      <c r="K62" s="4"/>
      <c r="L62" s="4"/>
      <c r="M62" s="4"/>
      <c r="N62" s="4"/>
      <c r="O62" s="4"/>
      <c r="Q62" s="4"/>
      <c r="R62" s="4"/>
      <c r="AF62" s="14"/>
      <c r="AG62" s="24"/>
      <c r="AH62" s="16"/>
      <c r="AI62" s="17"/>
      <c r="AJ62" s="17"/>
      <c r="AK62" s="2"/>
      <c r="AL62" s="84"/>
    </row>
    <row r="63" spans="1:38" ht="13.5" customHeight="1">
      <c r="A63" s="4"/>
      <c r="B63" s="4"/>
      <c r="C63" s="16"/>
      <c r="E63" s="4"/>
      <c r="F63" s="4"/>
      <c r="G63" s="2"/>
      <c r="H63" s="2"/>
      <c r="J63" s="4"/>
      <c r="K63" s="4"/>
      <c r="L63" s="4"/>
      <c r="M63" s="4"/>
      <c r="N63" s="4"/>
      <c r="O63" s="4"/>
      <c r="Q63" s="4"/>
      <c r="R63" s="4"/>
      <c r="AF63" s="14"/>
      <c r="AG63" s="24"/>
      <c r="AH63" s="16"/>
      <c r="AI63" s="17"/>
      <c r="AJ63" s="17"/>
      <c r="AK63" s="2"/>
      <c r="AL63" s="84"/>
    </row>
    <row r="64" spans="1:38" ht="13.5" customHeight="1">
      <c r="A64" s="4"/>
      <c r="B64" s="4"/>
      <c r="C64" s="76"/>
      <c r="E64" s="4"/>
      <c r="F64" s="4"/>
      <c r="H64" s="2"/>
      <c r="J64" s="4"/>
      <c r="K64" s="4"/>
      <c r="L64" s="4"/>
      <c r="M64" s="4"/>
      <c r="N64" s="4"/>
      <c r="O64" s="4"/>
      <c r="Q64" s="4"/>
      <c r="R64" s="4"/>
      <c r="AF64" s="14"/>
      <c r="AG64" s="24"/>
      <c r="AH64" s="16"/>
      <c r="AI64" s="17"/>
      <c r="AJ64" s="17"/>
      <c r="AK64" s="2"/>
      <c r="AL64" s="84"/>
    </row>
    <row r="65" spans="1:38" ht="13.5" customHeight="1">
      <c r="A65" s="4"/>
      <c r="B65" s="4"/>
      <c r="C65" s="76"/>
      <c r="E65" s="4"/>
      <c r="F65" s="4"/>
      <c r="H65" s="2"/>
      <c r="J65" s="4"/>
      <c r="K65" s="4"/>
      <c r="L65" s="4"/>
      <c r="M65" s="4"/>
      <c r="N65" s="4"/>
      <c r="O65" s="4"/>
      <c r="Q65" s="4"/>
      <c r="R65" s="4"/>
      <c r="AF65" s="14"/>
      <c r="AG65" s="24"/>
      <c r="AH65" s="16"/>
      <c r="AI65" s="17"/>
      <c r="AJ65" s="17"/>
      <c r="AK65" s="2"/>
      <c r="AL65" s="84"/>
    </row>
    <row r="66" spans="1:38" ht="13.5" customHeight="1">
      <c r="A66" s="4"/>
      <c r="B66" s="4"/>
      <c r="C66" s="76"/>
      <c r="E66" s="4"/>
      <c r="F66" s="4"/>
      <c r="G66" s="4"/>
      <c r="H66" s="2"/>
      <c r="J66" s="4"/>
      <c r="K66" s="4"/>
      <c r="L66" s="4"/>
      <c r="M66" s="4"/>
      <c r="N66" s="4"/>
      <c r="O66" s="4"/>
      <c r="Q66" s="4"/>
      <c r="R66" s="4"/>
      <c r="AF66" s="14"/>
      <c r="AG66" s="24"/>
      <c r="AH66" s="16"/>
      <c r="AI66" s="17"/>
      <c r="AJ66" s="17"/>
      <c r="AK66" s="2"/>
      <c r="AL66" s="84"/>
    </row>
    <row r="67" spans="1:38" ht="13.5" customHeight="1">
      <c r="A67" s="4"/>
      <c r="B67" s="4"/>
      <c r="C67" s="76"/>
      <c r="E67" s="4"/>
      <c r="F67" s="4"/>
      <c r="G67" s="4"/>
      <c r="H67" s="2"/>
      <c r="J67" s="4"/>
      <c r="K67" s="4"/>
      <c r="L67" s="4"/>
      <c r="M67" s="4"/>
      <c r="N67" s="4"/>
      <c r="O67" s="4"/>
      <c r="Q67" s="4"/>
      <c r="R67" s="4"/>
      <c r="AF67" s="14"/>
      <c r="AG67" s="24"/>
      <c r="AH67" s="16"/>
      <c r="AI67" s="2"/>
      <c r="AJ67" s="2"/>
      <c r="AK67" s="2"/>
      <c r="AL67" s="84"/>
    </row>
    <row r="68" spans="1:38" ht="13.5" customHeight="1">
      <c r="A68" s="4"/>
      <c r="B68" s="4"/>
      <c r="C68" s="76"/>
      <c r="E68" s="4"/>
      <c r="F68" s="4"/>
      <c r="G68" s="4"/>
      <c r="H68" s="2"/>
      <c r="J68" s="4"/>
      <c r="K68" s="4"/>
      <c r="L68" s="4"/>
      <c r="M68" s="4"/>
      <c r="N68" s="4"/>
      <c r="O68" s="4"/>
      <c r="Q68" s="4"/>
      <c r="R68" s="4"/>
      <c r="AF68" s="14"/>
      <c r="AG68" s="24"/>
      <c r="AH68" s="39"/>
      <c r="AI68" s="46"/>
      <c r="AJ68" s="46"/>
      <c r="AK68" s="46"/>
      <c r="AL68" s="84"/>
    </row>
    <row r="69" spans="1:38" ht="13.5" customHeight="1">
      <c r="A69" s="4"/>
      <c r="B69" s="4"/>
      <c r="C69" s="76"/>
      <c r="E69" s="4"/>
      <c r="F69" s="4"/>
      <c r="G69" s="4"/>
      <c r="J69" s="4"/>
      <c r="K69" s="4"/>
      <c r="L69" s="4"/>
      <c r="M69" s="4"/>
      <c r="N69" s="4"/>
      <c r="O69" s="4"/>
      <c r="Q69" s="24"/>
      <c r="R69" s="2"/>
      <c r="S69" s="16"/>
      <c r="AF69" s="25"/>
      <c r="AG69" s="24"/>
      <c r="AH69" s="39"/>
      <c r="AI69" s="46"/>
      <c r="AJ69" s="46"/>
      <c r="AK69" s="46"/>
      <c r="AL69" s="84"/>
    </row>
    <row r="70" spans="1:38" ht="13.5" customHeight="1">
      <c r="A70" s="4"/>
      <c r="B70" s="4"/>
      <c r="C70" s="76"/>
      <c r="E70" s="4"/>
      <c r="F70" s="4"/>
      <c r="G70" s="4"/>
      <c r="J70" s="4"/>
      <c r="K70" s="4"/>
      <c r="L70" s="4"/>
      <c r="M70" s="4"/>
      <c r="N70" s="4"/>
      <c r="O70" s="4"/>
      <c r="Q70" s="24"/>
      <c r="R70" s="2"/>
      <c r="S70" s="16"/>
      <c r="AF70" s="25"/>
      <c r="AG70" s="24"/>
      <c r="AH70" s="39"/>
      <c r="AI70" s="46"/>
      <c r="AJ70" s="46"/>
      <c r="AK70" s="46"/>
      <c r="AL70" s="84"/>
    </row>
    <row r="71" spans="1:38" ht="13.5" customHeight="1">
      <c r="A71" s="4"/>
      <c r="B71" s="4"/>
      <c r="C71" s="7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Q71" s="24"/>
      <c r="R71" s="2"/>
      <c r="S71" s="16"/>
      <c r="AF71" s="14"/>
      <c r="AG71" s="24"/>
      <c r="AH71" s="39"/>
      <c r="AI71" s="46"/>
      <c r="AJ71" s="46"/>
      <c r="AK71" s="46"/>
      <c r="AL71" s="84"/>
    </row>
    <row r="72" spans="1:38" ht="17.25" customHeight="1">
      <c r="A72" s="4"/>
      <c r="B72" s="4"/>
      <c r="C72" s="76"/>
      <c r="D72" s="4"/>
      <c r="E72" s="4"/>
      <c r="F72" s="4"/>
      <c r="G72" s="4"/>
      <c r="H72" s="4"/>
      <c r="I72" s="4"/>
      <c r="N72" s="4"/>
      <c r="O72" s="4"/>
      <c r="Q72" s="24"/>
      <c r="R72" s="2"/>
      <c r="S72" s="16"/>
      <c r="AF72" s="14"/>
      <c r="AG72" s="2"/>
      <c r="AH72" s="39"/>
      <c r="AI72" s="46"/>
      <c r="AJ72" s="46"/>
      <c r="AK72" s="46"/>
      <c r="AL72" s="84"/>
    </row>
    <row r="73" spans="1:38" ht="17.25" customHeight="1">
      <c r="A73" s="4"/>
      <c r="B73" s="4"/>
      <c r="C73" s="76"/>
      <c r="G73" s="4"/>
      <c r="H73" s="4"/>
      <c r="I73" s="4"/>
      <c r="N73" s="4"/>
      <c r="O73" s="4"/>
      <c r="P73" s="4"/>
      <c r="Q73" s="24"/>
      <c r="R73" s="2"/>
      <c r="S73" s="16"/>
      <c r="AF73" s="14"/>
      <c r="AG73" s="2"/>
      <c r="AH73" s="39"/>
      <c r="AI73" s="46"/>
      <c r="AJ73" s="46"/>
      <c r="AK73" s="46"/>
      <c r="AL73" s="84"/>
    </row>
    <row r="74" spans="1:38" ht="17.25" customHeight="1">
      <c r="A74" s="4"/>
      <c r="B74" s="4"/>
      <c r="C74" s="76"/>
      <c r="G74" s="4"/>
      <c r="H74" s="4"/>
      <c r="I74" s="4"/>
      <c r="J74" s="4"/>
      <c r="K74" s="4"/>
      <c r="L74" s="4"/>
      <c r="M74" s="4"/>
      <c r="N74" s="4"/>
      <c r="O74" s="4"/>
      <c r="P74" s="4"/>
      <c r="Q74" s="24"/>
      <c r="R74" s="2"/>
      <c r="S74" s="16"/>
      <c r="AF74" s="14"/>
      <c r="AG74" s="2"/>
      <c r="AH74" s="46"/>
      <c r="AI74" s="46"/>
      <c r="AJ74" s="46"/>
      <c r="AK74" s="46"/>
      <c r="AL74" s="84"/>
    </row>
    <row r="75" spans="1:39" ht="19.5" customHeight="1">
      <c r="A75" s="4"/>
      <c r="B75" s="4"/>
      <c r="C75" s="7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4"/>
      <c r="R75" s="2"/>
      <c r="S75" s="76"/>
      <c r="T75" s="4"/>
      <c r="U75" s="4"/>
      <c r="V75" s="4"/>
      <c r="W75" s="4"/>
      <c r="X75" s="4"/>
      <c r="Y75" s="4"/>
      <c r="AF75" s="26"/>
      <c r="AG75" s="2"/>
      <c r="AH75" s="2"/>
      <c r="AI75" s="2"/>
      <c r="AJ75" s="2"/>
      <c r="AK75" s="2"/>
      <c r="AL75" s="84"/>
      <c r="AM75" s="6"/>
    </row>
    <row r="76" spans="1:39" ht="19.5" customHeight="1">
      <c r="A76" s="4"/>
      <c r="B76" s="4"/>
      <c r="C76" s="7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8"/>
      <c r="R76" s="2"/>
      <c r="S76" s="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26"/>
      <c r="AG76" s="2"/>
      <c r="AH76" s="2"/>
      <c r="AI76" s="2"/>
      <c r="AJ76" s="2"/>
      <c r="AK76" s="2"/>
      <c r="AL76" s="2"/>
      <c r="AM76" s="6"/>
    </row>
    <row r="77" spans="1:39" ht="19.5" customHeight="1">
      <c r="A77" s="4"/>
      <c r="B77" s="4"/>
      <c r="C77" s="7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8"/>
      <c r="R77" s="2"/>
      <c r="S77" s="76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26"/>
      <c r="AG77" s="2"/>
      <c r="AH77" s="2"/>
      <c r="AI77" s="2"/>
      <c r="AJ77" s="2"/>
      <c r="AK77" s="2"/>
      <c r="AL77" s="2"/>
      <c r="AM77" s="6"/>
    </row>
    <row r="78" spans="1:39" ht="19.5" customHeight="1">
      <c r="A78" s="4"/>
      <c r="B78" s="4"/>
      <c r="C78" s="76"/>
      <c r="D78" s="4"/>
      <c r="E78" s="4"/>
      <c r="F78" s="4"/>
      <c r="H78" s="4"/>
      <c r="I78" s="4"/>
      <c r="J78" s="4"/>
      <c r="K78" s="4"/>
      <c r="L78" s="4"/>
      <c r="M78" s="4"/>
      <c r="N78" s="4"/>
      <c r="O78" s="4"/>
      <c r="P78" s="4"/>
      <c r="Q78" s="24"/>
      <c r="R78" s="2"/>
      <c r="S78" s="76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26"/>
      <c r="AL78" s="1"/>
      <c r="AM78" s="6"/>
    </row>
    <row r="79" spans="1:39" ht="19.5" customHeight="1">
      <c r="A79" s="4"/>
      <c r="B79" s="4"/>
      <c r="C79" s="76"/>
      <c r="D79" s="4"/>
      <c r="E79" s="4"/>
      <c r="F79" s="4"/>
      <c r="H79" s="4"/>
      <c r="I79" s="4"/>
      <c r="J79" s="4"/>
      <c r="K79" s="4"/>
      <c r="L79" s="4"/>
      <c r="M79" s="4"/>
      <c r="N79" s="4"/>
      <c r="O79" s="4"/>
      <c r="P79" s="4"/>
      <c r="Q79" s="24"/>
      <c r="R79" s="2"/>
      <c r="S79" s="76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L79" s="1"/>
      <c r="AM79" s="6"/>
    </row>
    <row r="80" spans="1:39" ht="19.5" customHeight="1">
      <c r="A80" s="4"/>
      <c r="B80" s="4"/>
      <c r="C80" s="7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24"/>
      <c r="R80" s="2"/>
      <c r="S80" s="76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L80" s="1"/>
      <c r="AM80" s="6"/>
    </row>
    <row r="81" spans="1:39" ht="19.5" customHeight="1">
      <c r="A81" s="4"/>
      <c r="B81" s="4"/>
      <c r="C81" s="7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24"/>
      <c r="R81" s="2"/>
      <c r="S81" s="76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3"/>
      <c r="AL81" s="1"/>
      <c r="AM81" s="6"/>
    </row>
    <row r="82" spans="1:39" ht="19.5" customHeight="1">
      <c r="A82" s="4"/>
      <c r="B82" s="4"/>
      <c r="C82" s="7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24"/>
      <c r="R82" s="2"/>
      <c r="S82" s="76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4"/>
      <c r="AL82" s="1"/>
      <c r="AM82" s="6"/>
    </row>
    <row r="83" spans="1:39" ht="19.5" customHeight="1">
      <c r="A83" s="4"/>
      <c r="B83" s="4"/>
      <c r="C83" s="76"/>
      <c r="D83" s="4"/>
      <c r="E83" s="4"/>
      <c r="F83" s="4"/>
      <c r="G83" s="4"/>
      <c r="J83" s="4"/>
      <c r="K83" s="4"/>
      <c r="L83" s="4"/>
      <c r="M83" s="4"/>
      <c r="N83" s="4"/>
      <c r="O83" s="4"/>
      <c r="P83" s="4"/>
      <c r="Q83" s="4"/>
      <c r="R83" s="4"/>
      <c r="S83" s="76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2"/>
      <c r="AL83" s="1"/>
      <c r="AM83" s="6"/>
    </row>
    <row r="84" spans="1:38" ht="12" customHeight="1">
      <c r="A84" s="4"/>
      <c r="B84" s="4"/>
      <c r="C84" s="76"/>
      <c r="D84" s="4"/>
      <c r="E84" s="4"/>
      <c r="F84" s="4"/>
      <c r="G84" s="4"/>
      <c r="J84" s="4"/>
      <c r="K84" s="4"/>
      <c r="L84" s="4"/>
      <c r="M84" s="4"/>
      <c r="N84" s="4"/>
      <c r="O84" s="4"/>
      <c r="P84" s="4"/>
      <c r="Q84" s="4"/>
      <c r="R84" s="4"/>
      <c r="S84" s="76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2"/>
      <c r="AL84" s="1"/>
    </row>
    <row r="85" spans="1:32" ht="12" customHeight="1">
      <c r="A85" s="4"/>
      <c r="B85" s="4"/>
      <c r="C85" s="7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76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2"/>
    </row>
    <row r="86" spans="1:31" ht="12" customHeight="1">
      <c r="A86" s="4"/>
      <c r="B86" s="4"/>
      <c r="C86" s="7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7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2" customHeight="1">
      <c r="A87" s="4"/>
      <c r="B87" s="4"/>
      <c r="C87" s="7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76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2" customHeight="1">
      <c r="A88" s="4"/>
      <c r="B88" s="4"/>
      <c r="C88" s="7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76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2" customHeight="1">
      <c r="A89" s="4"/>
      <c r="B89" s="4"/>
      <c r="C89" s="7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76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2" customHeight="1">
      <c r="A90" s="4"/>
      <c r="B90" s="4"/>
      <c r="C90" s="7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76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2" customHeight="1">
      <c r="A91" s="4"/>
      <c r="B91" s="4"/>
      <c r="C91" s="7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76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3" ht="12" customHeight="1">
      <c r="A92" s="4"/>
      <c r="B92" s="4"/>
      <c r="C92" s="7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76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G92" s="4"/>
    </row>
    <row r="93" spans="1:33" ht="12" customHeight="1">
      <c r="A93" s="4"/>
      <c r="B93" s="4"/>
      <c r="C93" s="7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76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G93" s="4"/>
    </row>
    <row r="94" spans="1:33" ht="12" customHeight="1">
      <c r="A94" s="4"/>
      <c r="B94" s="4"/>
      <c r="C94" s="7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76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G94" s="4"/>
    </row>
    <row r="95" spans="1:33" ht="12" customHeight="1">
      <c r="A95" s="4"/>
      <c r="B95" s="4"/>
      <c r="C95" s="7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Z95" s="4"/>
      <c r="AA95" s="4"/>
      <c r="AB95" s="4"/>
      <c r="AC95" s="4"/>
      <c r="AD95" s="4"/>
      <c r="AE95" s="4"/>
      <c r="AG95" s="4"/>
    </row>
    <row r="96" spans="1:33" ht="12" customHeight="1">
      <c r="A96" s="4"/>
      <c r="B96" s="4"/>
      <c r="C96" s="7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AG96" s="4"/>
    </row>
    <row r="97" spans="1:33" ht="12" customHeight="1">
      <c r="A97" s="4"/>
      <c r="B97" s="4"/>
      <c r="C97" s="7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AG97" s="4"/>
    </row>
    <row r="98" spans="1:33" ht="12" customHeight="1">
      <c r="A98" s="4"/>
      <c r="B98" s="4"/>
      <c r="C98" s="7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AG98" s="4"/>
    </row>
    <row r="99" spans="1:33" ht="12" customHeight="1">
      <c r="A99" s="4"/>
      <c r="B99" s="4"/>
      <c r="C99" s="7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AG99" s="4"/>
    </row>
    <row r="100" spans="1:33" ht="12" customHeight="1">
      <c r="A100" s="4"/>
      <c r="B100" s="4"/>
      <c r="C100" s="7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AG100" s="4"/>
    </row>
    <row r="101" spans="1:33" ht="12" customHeight="1">
      <c r="A101" s="4"/>
      <c r="B101" s="4"/>
      <c r="C101" s="7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AG101" s="4"/>
    </row>
    <row r="102" spans="1:33" ht="12" customHeight="1">
      <c r="A102" s="4"/>
      <c r="B102" s="4"/>
      <c r="C102" s="7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AG102" s="4"/>
    </row>
    <row r="103" spans="1:33" ht="12" customHeight="1">
      <c r="A103" s="4"/>
      <c r="B103" s="4"/>
      <c r="C103" s="7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AG103" s="4"/>
    </row>
    <row r="104" spans="1:33" ht="12" customHeight="1">
      <c r="A104" s="4"/>
      <c r="B104" s="4"/>
      <c r="C104" s="7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AG104" s="4"/>
    </row>
    <row r="105" spans="1:33" ht="13.5">
      <c r="A105" s="4"/>
      <c r="B105" s="4"/>
      <c r="C105" s="7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AG105" s="4"/>
    </row>
    <row r="106" spans="1:33" ht="11.25" customHeight="1">
      <c r="A106" s="4"/>
      <c r="B106" s="4"/>
      <c r="C106" s="7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AG106" s="4"/>
    </row>
    <row r="107" spans="1:33" ht="11.25" customHeight="1">
      <c r="A107" s="4"/>
      <c r="B107" s="4"/>
      <c r="C107" s="7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AG107" s="4"/>
    </row>
    <row r="108" spans="1:33" ht="13.5">
      <c r="A108" s="4"/>
      <c r="B108" s="4"/>
      <c r="C108" s="7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AG108" s="4"/>
    </row>
    <row r="109" spans="1:33" ht="13.5">
      <c r="A109" s="4"/>
      <c r="B109" s="4"/>
      <c r="C109" s="7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AG109" s="4"/>
    </row>
    <row r="110" spans="1:33" ht="13.5">
      <c r="A110" s="4"/>
      <c r="B110" s="4"/>
      <c r="C110" s="7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AF110" s="4"/>
      <c r="AG110" s="4"/>
    </row>
    <row r="111" spans="1:33" ht="13.5">
      <c r="A111" s="4"/>
      <c r="B111" s="4"/>
      <c r="C111" s="7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AF111" s="4"/>
      <c r="AG111" s="4"/>
    </row>
    <row r="112" spans="1:33" ht="13.5">
      <c r="A112" s="4"/>
      <c r="B112" s="4"/>
      <c r="C112" s="7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AF112" s="4"/>
      <c r="AG112" s="4"/>
    </row>
    <row r="113" spans="1:33" ht="13.5">
      <c r="A113" s="4"/>
      <c r="B113" s="4"/>
      <c r="C113" s="7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AF113" s="4"/>
      <c r="AG113" s="4"/>
    </row>
    <row r="114" spans="4:33" ht="13.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AF114" s="4"/>
      <c r="AG114" s="4"/>
    </row>
    <row r="115" spans="4:33" ht="13.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AF115" s="4"/>
      <c r="AG115" s="4"/>
    </row>
    <row r="116" spans="4:33" ht="13.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AF116" s="4"/>
      <c r="AG116" s="4"/>
    </row>
    <row r="117" spans="4:33" ht="13.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AF117" s="4"/>
      <c r="AG117" s="4"/>
    </row>
    <row r="118" spans="4:32" ht="13.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AF118" s="4"/>
    </row>
    <row r="119" spans="4:32" ht="13.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AF119" s="4"/>
    </row>
    <row r="120" spans="4:32" ht="13.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AF120" s="4"/>
    </row>
    <row r="121" spans="4:32" ht="13.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AF121" s="4"/>
    </row>
    <row r="122" spans="4:34" ht="13.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AF122" s="4"/>
      <c r="AH122" s="7" t="s">
        <v>2</v>
      </c>
    </row>
    <row r="123" spans="4:34" ht="13.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AF123" s="4"/>
      <c r="AH123" s="47"/>
    </row>
    <row r="124" spans="4:34" ht="13.5">
      <c r="D124" s="4"/>
      <c r="E124" s="4"/>
      <c r="F124" s="4"/>
      <c r="G124" s="4"/>
      <c r="H124" s="4"/>
      <c r="I124" s="4"/>
      <c r="AF124" s="4"/>
      <c r="AH124" s="47"/>
    </row>
    <row r="125" spans="7:34" ht="13.5">
      <c r="G125" s="4"/>
      <c r="H125" s="4"/>
      <c r="I125" s="4"/>
      <c r="AF125" s="4"/>
      <c r="AH125" s="47"/>
    </row>
    <row r="126" spans="7:34" ht="13.5">
      <c r="G126" s="4"/>
      <c r="H126" s="4"/>
      <c r="I126" s="4"/>
      <c r="AF126" s="4"/>
      <c r="AG126" s="4"/>
      <c r="AH126" s="47"/>
    </row>
    <row r="127" spans="7:34" ht="13.5">
      <c r="G127" s="4"/>
      <c r="H127" s="4"/>
      <c r="I127" s="4"/>
      <c r="AF127" s="4"/>
      <c r="AG127" s="4"/>
      <c r="AH127" s="47"/>
    </row>
    <row r="128" spans="7:34" ht="13.5">
      <c r="G128" s="4"/>
      <c r="H128" s="4"/>
      <c r="I128" s="4"/>
      <c r="AF128" s="4"/>
      <c r="AG128" s="4"/>
      <c r="AH128" s="47"/>
    </row>
    <row r="129" spans="7:34" ht="13.5">
      <c r="G129" s="4"/>
      <c r="H129" s="4"/>
      <c r="I129" s="4"/>
      <c r="AF129" s="4"/>
      <c r="AG129" s="4"/>
      <c r="AH129" s="47"/>
    </row>
    <row r="130" spans="8:34" ht="13.5">
      <c r="H130" s="4"/>
      <c r="I130" s="4"/>
      <c r="AG130" s="4"/>
      <c r="AH130" s="47"/>
    </row>
    <row r="131" spans="8:33" ht="13.5">
      <c r="H131" s="4"/>
      <c r="I131" s="4"/>
      <c r="AG131" s="4"/>
    </row>
    <row r="132" spans="8:33" ht="13.5">
      <c r="H132" s="4"/>
      <c r="I132" s="4"/>
      <c r="AG132" s="4"/>
    </row>
    <row r="133" spans="8:33" ht="13.5">
      <c r="H133" s="4"/>
      <c r="I133" s="4"/>
      <c r="AG133" s="4"/>
    </row>
    <row r="134" spans="8:33" ht="13.5">
      <c r="H134" s="4"/>
      <c r="I134" s="4"/>
      <c r="AG134" s="4"/>
    </row>
    <row r="135" ht="13.5">
      <c r="AG135" s="4"/>
    </row>
    <row r="136" ht="13.5">
      <c r="AG136" s="4"/>
    </row>
    <row r="137" ht="13.5">
      <c r="AG137" s="4"/>
    </row>
    <row r="138" ht="13.5">
      <c r="AG138" s="4"/>
    </row>
    <row r="139" ht="13.5">
      <c r="AG139" s="4"/>
    </row>
    <row r="140" ht="13.5">
      <c r="AG140" s="4"/>
    </row>
    <row r="141" ht="13.5">
      <c r="AG141" s="4"/>
    </row>
    <row r="142" ht="13.5">
      <c r="AG142" s="4"/>
    </row>
    <row r="143" ht="13.5">
      <c r="AG143" s="4"/>
    </row>
    <row r="144" ht="13.5">
      <c r="AG144" s="4"/>
    </row>
    <row r="145" ht="13.5">
      <c r="AG145" s="4"/>
    </row>
    <row r="146" ht="13.5">
      <c r="AG146" s="4"/>
    </row>
    <row r="147" ht="13.5">
      <c r="AG147" s="4"/>
    </row>
    <row r="148" ht="13.5">
      <c r="AG148" s="4"/>
    </row>
    <row r="149" ht="13.5">
      <c r="AG149" s="4"/>
    </row>
    <row r="150" ht="13.5">
      <c r="AG150" s="4"/>
    </row>
    <row r="151" ht="13.5">
      <c r="AG151" s="4"/>
    </row>
    <row r="152" ht="13.5">
      <c r="AG152" s="4"/>
    </row>
    <row r="153" ht="13.5">
      <c r="AG153" s="4"/>
    </row>
    <row r="154" ht="13.5">
      <c r="AG154" s="4"/>
    </row>
    <row r="155" ht="13.5">
      <c r="AG155" s="4"/>
    </row>
    <row r="156" ht="13.5">
      <c r="AG156" s="4"/>
    </row>
    <row r="157" ht="13.5">
      <c r="AG157" s="4"/>
    </row>
    <row r="158" ht="13.5">
      <c r="AG158" s="4"/>
    </row>
    <row r="159" ht="13.5">
      <c r="AG159" s="4"/>
    </row>
    <row r="160" ht="13.5">
      <c r="AG160" s="4"/>
    </row>
    <row r="161" ht="13.5">
      <c r="AG161" s="4"/>
    </row>
    <row r="162" ht="13.5">
      <c r="AG162" s="4"/>
    </row>
    <row r="163" ht="13.5">
      <c r="AG163" s="4"/>
    </row>
    <row r="164" ht="13.5">
      <c r="AG164" s="4"/>
    </row>
    <row r="165" ht="13.5">
      <c r="AG165" s="4"/>
    </row>
    <row r="166" ht="13.5">
      <c r="AG166" s="4"/>
    </row>
    <row r="167" ht="13.5">
      <c r="AG167" s="4"/>
    </row>
    <row r="168" ht="13.5">
      <c r="AG168" s="4"/>
    </row>
    <row r="169" ht="13.5">
      <c r="AG169" s="4"/>
    </row>
    <row r="170" ht="13.5">
      <c r="AG170" s="4"/>
    </row>
    <row r="171" ht="13.5">
      <c r="AG171" s="4"/>
    </row>
    <row r="172" ht="13.5">
      <c r="AG172" s="4"/>
    </row>
    <row r="173" ht="13.5">
      <c r="AG173" s="4"/>
    </row>
    <row r="174" ht="13.5">
      <c r="AG174" s="4"/>
    </row>
    <row r="175" ht="13.5">
      <c r="AG175" s="4"/>
    </row>
    <row r="176" ht="13.5">
      <c r="AG176" s="4"/>
    </row>
    <row r="177" ht="13.5">
      <c r="AG177" s="4"/>
    </row>
    <row r="178" ht="13.5">
      <c r="AG178" s="4"/>
    </row>
    <row r="179" ht="13.5">
      <c r="AG179" s="4"/>
    </row>
    <row r="180" ht="13.5">
      <c r="AG180" s="4"/>
    </row>
  </sheetData>
  <sheetProtection selectLockedCells="1"/>
  <mergeCells count="121">
    <mergeCell ref="J41:O41"/>
    <mergeCell ref="J42:O42"/>
    <mergeCell ref="J43:O43"/>
    <mergeCell ref="S9:S10"/>
    <mergeCell ref="Q11:Q12"/>
    <mergeCell ref="T9:T10"/>
    <mergeCell ref="Q9:Q10"/>
    <mergeCell ref="R9:R10"/>
    <mergeCell ref="R11:R12"/>
    <mergeCell ref="S11:S12"/>
    <mergeCell ref="T11:T12"/>
    <mergeCell ref="C9:C10"/>
    <mergeCell ref="D9:D10"/>
    <mergeCell ref="C11:C12"/>
    <mergeCell ref="A9:A10"/>
    <mergeCell ref="B9:B10"/>
    <mergeCell ref="F8:G9"/>
    <mergeCell ref="S7:S8"/>
    <mergeCell ref="T7:T8"/>
    <mergeCell ref="A7:A8"/>
    <mergeCell ref="B7:B8"/>
    <mergeCell ref="C7:C8"/>
    <mergeCell ref="D7:D8"/>
    <mergeCell ref="Q7:Q8"/>
    <mergeCell ref="R7:R8"/>
    <mergeCell ref="A11:A12"/>
    <mergeCell ref="B11:B12"/>
    <mergeCell ref="D11:D12"/>
    <mergeCell ref="A22:A23"/>
    <mergeCell ref="B22:B23"/>
    <mergeCell ref="S16:S17"/>
    <mergeCell ref="C16:C17"/>
    <mergeCell ref="D18:D19"/>
    <mergeCell ref="D16:D17"/>
    <mergeCell ref="J17:K18"/>
    <mergeCell ref="C29:C30"/>
    <mergeCell ref="D29:D30"/>
    <mergeCell ref="C20:C21"/>
    <mergeCell ref="S23:S24"/>
    <mergeCell ref="D22:D23"/>
    <mergeCell ref="D20:D21"/>
    <mergeCell ref="C22:C23"/>
    <mergeCell ref="M19:N20"/>
    <mergeCell ref="D44:I44"/>
    <mergeCell ref="D43:I43"/>
    <mergeCell ref="D42:I42"/>
    <mergeCell ref="D41:I41"/>
    <mergeCell ref="D40:I40"/>
    <mergeCell ref="R23:R24"/>
    <mergeCell ref="J44:O44"/>
    <mergeCell ref="J38:O38"/>
    <mergeCell ref="J39:O39"/>
    <mergeCell ref="J40:O40"/>
    <mergeCell ref="D39:I39"/>
    <mergeCell ref="D38:I38"/>
    <mergeCell ref="R18:R19"/>
    <mergeCell ref="Q31:Q32"/>
    <mergeCell ref="A16:A17"/>
    <mergeCell ref="B16:B17"/>
    <mergeCell ref="A18:A19"/>
    <mergeCell ref="Q16:Q17"/>
    <mergeCell ref="Q23:Q24"/>
    <mergeCell ref="R16:R17"/>
    <mergeCell ref="A31:A32"/>
    <mergeCell ref="B31:B32"/>
    <mergeCell ref="C31:C32"/>
    <mergeCell ref="D31:D32"/>
    <mergeCell ref="J29:K30"/>
    <mergeCell ref="A20:A21"/>
    <mergeCell ref="A29:A30"/>
    <mergeCell ref="B20:B21"/>
    <mergeCell ref="B29:B30"/>
    <mergeCell ref="V8:W9"/>
    <mergeCell ref="J21:K22"/>
    <mergeCell ref="A27:A28"/>
    <mergeCell ref="B27:B28"/>
    <mergeCell ref="C27:C28"/>
    <mergeCell ref="D27:D28"/>
    <mergeCell ref="C18:C19"/>
    <mergeCell ref="B18:B19"/>
    <mergeCell ref="T18:T19"/>
    <mergeCell ref="S18:S19"/>
    <mergeCell ref="T25:T26"/>
    <mergeCell ref="AC17:AD18"/>
    <mergeCell ref="Q29:Q30"/>
    <mergeCell ref="R29:R30"/>
    <mergeCell ref="S29:S30"/>
    <mergeCell ref="T29:T30"/>
    <mergeCell ref="Q25:Q26"/>
    <mergeCell ref="V26:W27"/>
    <mergeCell ref="Q18:Q19"/>
    <mergeCell ref="T16:T17"/>
    <mergeCell ref="C1:AD2"/>
    <mergeCell ref="R31:R32"/>
    <mergeCell ref="S31:S32"/>
    <mergeCell ref="T31:T32"/>
    <mergeCell ref="C3:AD3"/>
    <mergeCell ref="T23:T24"/>
    <mergeCell ref="F28:G29"/>
    <mergeCell ref="Q27:Q28"/>
    <mergeCell ref="R27:R28"/>
    <mergeCell ref="S27:S28"/>
    <mergeCell ref="N30:O31"/>
    <mergeCell ref="N10:O11"/>
    <mergeCell ref="J9:K10"/>
    <mergeCell ref="Z9:AA10"/>
    <mergeCell ref="AD10:AE11"/>
    <mergeCell ref="AC27:AD28"/>
    <mergeCell ref="Z30:AA31"/>
    <mergeCell ref="T27:T28"/>
    <mergeCell ref="R25:R26"/>
    <mergeCell ref="S25:S26"/>
    <mergeCell ref="Q34:Q35"/>
    <mergeCell ref="R34:R35"/>
    <mergeCell ref="S34:S35"/>
    <mergeCell ref="T34:T35"/>
    <mergeCell ref="AC35:AD36"/>
    <mergeCell ref="Q36:Q37"/>
    <mergeCell ref="R36:R37"/>
    <mergeCell ref="S36:S37"/>
    <mergeCell ref="T36:T3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89" r:id="rId1"/>
  <rowBreaks count="1" manualBreakCount="1">
    <brk id="8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富山第一高等学校</dc:creator>
  <cp:keywords/>
  <dc:description/>
  <cp:lastModifiedBy>和田 将大</cp:lastModifiedBy>
  <cp:lastPrinted>2017-07-08T03:17:46Z</cp:lastPrinted>
  <dcterms:created xsi:type="dcterms:W3CDTF">2002-06-01T06:27:56Z</dcterms:created>
  <dcterms:modified xsi:type="dcterms:W3CDTF">2017-07-08T08:47:40Z</dcterms:modified>
  <cp:category/>
  <cp:version/>
  <cp:contentType/>
  <cp:contentStatus/>
</cp:coreProperties>
</file>